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90" windowWidth="22035" windowHeight="12090"/>
  </bookViews>
  <sheets>
    <sheet name="ExplicitFeatureMapping" sheetId="2" r:id="rId1"/>
    <sheet name="ImplicitFeatureMapping(Kernel)" sheetId="4" r:id="rId2"/>
    <sheet name="Sheet1" sheetId="1" r:id="rId3"/>
  </sheets>
  <definedNames>
    <definedName name="solver_adj" localSheetId="0" hidden="1">ExplicitFeatureMapping!$I$6:$I$34</definedName>
    <definedName name="solver_adj" localSheetId="1" hidden="1">'ImplicitFeatureMapping(Kernel)'!$H$6:$H$34</definedName>
    <definedName name="solver_adj" localSheetId="2" hidden="1">Sheet1!#REF!</definedName>
    <definedName name="solver_cvg" localSheetId="0" hidden="1">0.0001</definedName>
    <definedName name="solver_cvg" localSheetId="1" hidden="1">0.00001</definedName>
    <definedName name="solver_cvg" localSheetId="2" hidden="1">0.0001</definedName>
    <definedName name="solver_drv" localSheetId="0" hidden="1">1</definedName>
    <definedName name="solver_drv" localSheetId="1" hidden="1">2</definedName>
    <definedName name="solver_drv" localSheetId="2" hidden="1">2</definedName>
    <definedName name="solver_est" localSheetId="0" hidden="1">1</definedName>
    <definedName name="solver_est" localSheetId="1" hidden="1">2</definedName>
    <definedName name="solver_est" localSheetId="2" hidden="1">2</definedName>
    <definedName name="solver_itr" localSheetId="0" hidden="1">100</definedName>
    <definedName name="solver_itr" localSheetId="1" hidden="1">100</definedName>
    <definedName name="solver_itr" localSheetId="2" hidden="1">100</definedName>
    <definedName name="solver_lhs1" localSheetId="0" hidden="1">ExplicitFeatureMapping!$I$6:$I$34</definedName>
    <definedName name="solver_lhs1" localSheetId="1" hidden="1">'ImplicitFeatureMapping(Kernel)'!$H$6:$H$34</definedName>
    <definedName name="solver_lhs1" localSheetId="2" hidden="1">Sheet1!#REF!</definedName>
    <definedName name="solver_lhs2" localSheetId="0" hidden="1">ExplicitFeatureMapping!$I$6:$I$34</definedName>
    <definedName name="solver_lhs2" localSheetId="1" hidden="1">'ImplicitFeatureMapping(Kernel)'!$H$35</definedName>
    <definedName name="solver_lhs2" localSheetId="2" hidden="1">Sheet1!#REF!</definedName>
    <definedName name="solver_lhs3" localSheetId="0" hidden="1">ExplicitFeatureMapping!$I$35</definedName>
    <definedName name="solver_lhs3" localSheetId="1" hidden="1">'ImplicitFeatureMapping(Kernel)'!$H$6:$H$34</definedName>
    <definedName name="solver_lin" localSheetId="0" hidden="1">2</definedName>
    <definedName name="solver_lin" localSheetId="1" hidden="1">2</definedName>
    <definedName name="solver_lin" localSheetId="2" hidden="1">2</definedName>
    <definedName name="solver_neg" localSheetId="0" hidden="1">2</definedName>
    <definedName name="solver_neg" localSheetId="1" hidden="1">2</definedName>
    <definedName name="solver_neg" localSheetId="2" hidden="1">2</definedName>
    <definedName name="solver_num" localSheetId="0" hidden="1">3</definedName>
    <definedName name="solver_num" localSheetId="1" hidden="1">3</definedName>
    <definedName name="solver_num" localSheetId="2" hidden="1">1</definedName>
    <definedName name="solver_nwt" localSheetId="0" hidden="1">1</definedName>
    <definedName name="solver_nwt" localSheetId="1" hidden="1">2</definedName>
    <definedName name="solver_nwt" localSheetId="2" hidden="1">2</definedName>
    <definedName name="solver_opt" localSheetId="0" hidden="1">ExplicitFeatureMapping!$D$3</definedName>
    <definedName name="solver_opt" localSheetId="1" hidden="1">'ImplicitFeatureMapping(Kernel)'!$D$3</definedName>
    <definedName name="solver_opt" localSheetId="2" hidden="1">Sheet1!#REF!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rel1" localSheetId="0" hidden="1">3</definedName>
    <definedName name="solver_rel1" localSheetId="1" hidden="1">3</definedName>
    <definedName name="solver_rel1" localSheetId="2" hidden="1">2</definedName>
    <definedName name="solver_rel2" localSheetId="0" hidden="1">1</definedName>
    <definedName name="solver_rel2" localSheetId="1" hidden="1">2</definedName>
    <definedName name="solver_rel2" localSheetId="2" hidden="1">3</definedName>
    <definedName name="solver_rel3" localSheetId="0" hidden="1">2</definedName>
    <definedName name="solver_rel3" localSheetId="1" hidden="1">1</definedName>
    <definedName name="solver_rhs1" localSheetId="0" hidden="1">ExplicitFeatureMapping!$G$6:$G$34</definedName>
    <definedName name="solver_rhs1" localSheetId="1" hidden="1">'ImplicitFeatureMapping(Kernel)'!$F$6:$F$34</definedName>
    <definedName name="solver_rhs1" localSheetId="2" hidden="1">0</definedName>
    <definedName name="solver_rhs2" localSheetId="0" hidden="1">ExplicitFeatureMapping!$K$6:$K$34</definedName>
    <definedName name="solver_rhs2" localSheetId="1" hidden="1">'ImplicitFeatureMapping(Kernel)'!$J$35</definedName>
    <definedName name="solver_rhs2" localSheetId="2" hidden="1">0.00001</definedName>
    <definedName name="solver_rhs3" localSheetId="0" hidden="1">ExplicitFeatureMapping!$K$35</definedName>
    <definedName name="solver_rhs3" localSheetId="1" hidden="1">'ImplicitFeatureMapping(Kernel)'!$J$6:$J$34</definedName>
    <definedName name="solver_scl" localSheetId="0" hidden="1">2</definedName>
    <definedName name="solver_scl" localSheetId="1" hidden="1">1</definedName>
    <definedName name="solver_scl" localSheetId="2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tim" localSheetId="0" hidden="1">100</definedName>
    <definedName name="solver_tim" localSheetId="1" hidden="1">100</definedName>
    <definedName name="solver_tim" localSheetId="2" hidden="1">100</definedName>
    <definedName name="solver_tol" localSheetId="0" hidden="1">0.05</definedName>
    <definedName name="solver_tol" localSheetId="1" hidden="1">0.01</definedName>
    <definedName name="solver_tol" localSheetId="2" hidden="1">0.01</definedName>
    <definedName name="solver_typ" localSheetId="0" hidden="1">1</definedName>
    <definedName name="solver_typ" localSheetId="1" hidden="1">1</definedName>
    <definedName name="solver_typ" localSheetId="2" hidden="1">3</definedName>
    <definedName name="solver_val" localSheetId="0" hidden="1">0</definedName>
    <definedName name="solver_val" localSheetId="1" hidden="1">0</definedName>
    <definedName name="solver_val" localSheetId="2" hidden="1">0</definedName>
  </definedNames>
  <calcPr calcId="125725"/>
</workbook>
</file>

<file path=xl/calcChain.xml><?xml version="1.0" encoding="utf-8"?>
<calcChain xmlns="http://schemas.openxmlformats.org/spreadsheetml/2006/main">
  <c r="AD7" i="4" a="1"/>
  <c r="AD7" s="1"/>
  <c r="AE7" a="1"/>
  <c r="AE7" s="1"/>
  <c r="AF7" a="1"/>
  <c r="AF7" s="1"/>
  <c r="AG7" a="1"/>
  <c r="AG7" s="1"/>
  <c r="AH7" a="1"/>
  <c r="AH7" s="1"/>
  <c r="AI7" a="1"/>
  <c r="AI7" s="1"/>
  <c r="AJ7" a="1"/>
  <c r="AJ7" s="1"/>
  <c r="AK7" a="1"/>
  <c r="AK7" s="1"/>
  <c r="AL7" a="1"/>
  <c r="AL7" s="1"/>
  <c r="AM7" a="1"/>
  <c r="AM7" s="1"/>
  <c r="AN7" a="1"/>
  <c r="AN7" s="1"/>
  <c r="AO7" a="1"/>
  <c r="AO7" s="1"/>
  <c r="AP7" a="1"/>
  <c r="AP7" s="1"/>
  <c r="AQ7" a="1"/>
  <c r="AQ7" s="1"/>
  <c r="AR7" a="1"/>
  <c r="AR7" s="1"/>
  <c r="AS7" a="1"/>
  <c r="AS7" s="1"/>
  <c r="AT7" a="1"/>
  <c r="AT7" s="1"/>
  <c r="AU7" a="1"/>
  <c r="AU7" s="1"/>
  <c r="AV7" a="1"/>
  <c r="AV7" s="1"/>
  <c r="AD8" a="1"/>
  <c r="AD8" s="1"/>
  <c r="AE8" a="1"/>
  <c r="AE8" s="1"/>
  <c r="AF8" a="1"/>
  <c r="AF8" s="1"/>
  <c r="AG8" a="1"/>
  <c r="AG8" s="1"/>
  <c r="AH8" a="1"/>
  <c r="AH8" s="1"/>
  <c r="AI8" a="1"/>
  <c r="AI8" s="1"/>
  <c r="AJ8" a="1"/>
  <c r="AJ8" s="1"/>
  <c r="AK8" a="1"/>
  <c r="AK8" s="1"/>
  <c r="AL8" a="1"/>
  <c r="AL8" s="1"/>
  <c r="AM8" a="1"/>
  <c r="AM8" s="1"/>
  <c r="AN8" a="1"/>
  <c r="AN8" s="1"/>
  <c r="AO8" a="1"/>
  <c r="AO8" s="1"/>
  <c r="AP8" a="1"/>
  <c r="AP8" s="1"/>
  <c r="AQ8" a="1"/>
  <c r="AQ8" s="1"/>
  <c r="AR8" a="1"/>
  <c r="AR8" s="1"/>
  <c r="AS8" a="1"/>
  <c r="AS8" s="1"/>
  <c r="AT8" a="1"/>
  <c r="AT8" s="1"/>
  <c r="AU8" a="1"/>
  <c r="AU8" s="1"/>
  <c r="AV8" a="1"/>
  <c r="AV8" s="1"/>
  <c r="AD9" a="1"/>
  <c r="AD9" s="1"/>
  <c r="AE9" a="1"/>
  <c r="AE9" s="1"/>
  <c r="AF9" a="1"/>
  <c r="AF9" s="1"/>
  <c r="AG9" a="1"/>
  <c r="AG9" s="1"/>
  <c r="AH9" a="1"/>
  <c r="AH9" s="1"/>
  <c r="AI9" a="1"/>
  <c r="AI9" s="1"/>
  <c r="AJ9" a="1"/>
  <c r="AJ9" s="1"/>
  <c r="AK9" a="1"/>
  <c r="AK9" s="1"/>
  <c r="AL9" a="1"/>
  <c r="AL9" s="1"/>
  <c r="AM9" a="1"/>
  <c r="AM9" s="1"/>
  <c r="AN9" a="1"/>
  <c r="AN9" s="1"/>
  <c r="AO9" a="1"/>
  <c r="AO9" s="1"/>
  <c r="AP9" a="1"/>
  <c r="AP9" s="1"/>
  <c r="AQ9" a="1"/>
  <c r="AQ9" s="1"/>
  <c r="AR9" a="1"/>
  <c r="AR9" s="1"/>
  <c r="AS9" a="1"/>
  <c r="AS9" s="1"/>
  <c r="AT9" a="1"/>
  <c r="AT9" s="1"/>
  <c r="AU9" a="1"/>
  <c r="AU9" s="1"/>
  <c r="AV9" a="1"/>
  <c r="AV9" s="1"/>
  <c r="AD10" a="1"/>
  <c r="AD10" s="1"/>
  <c r="AE10" a="1"/>
  <c r="AE10" s="1"/>
  <c r="AF10" a="1"/>
  <c r="AF10" s="1"/>
  <c r="AG10" a="1"/>
  <c r="AG10" s="1"/>
  <c r="AH10" a="1"/>
  <c r="AH10" s="1"/>
  <c r="AI10" a="1"/>
  <c r="AI10" s="1"/>
  <c r="AJ10" a="1"/>
  <c r="AJ10" s="1"/>
  <c r="AK10" a="1"/>
  <c r="AK10" s="1"/>
  <c r="AL10" a="1"/>
  <c r="AL10" s="1"/>
  <c r="AM10" a="1"/>
  <c r="AM10" s="1"/>
  <c r="AN10" a="1"/>
  <c r="AN10" s="1"/>
  <c r="AO10" a="1"/>
  <c r="AO10" s="1"/>
  <c r="AP10" a="1"/>
  <c r="AP10" s="1"/>
  <c r="AQ10" a="1"/>
  <c r="AQ10" s="1"/>
  <c r="AR10" a="1"/>
  <c r="AR10" s="1"/>
  <c r="AS10" a="1"/>
  <c r="AS10" s="1"/>
  <c r="AT10" a="1"/>
  <c r="AT10" s="1"/>
  <c r="AU10" a="1"/>
  <c r="AU10" s="1"/>
  <c r="AV10" a="1"/>
  <c r="AV10" s="1"/>
  <c r="AD11" a="1"/>
  <c r="AD11" s="1"/>
  <c r="AE11" a="1"/>
  <c r="AE11" s="1"/>
  <c r="AF11" a="1"/>
  <c r="AF11" s="1"/>
  <c r="AG11" a="1"/>
  <c r="AG11" s="1"/>
  <c r="AH11" a="1"/>
  <c r="AH11" s="1"/>
  <c r="AI11" a="1"/>
  <c r="AI11" s="1"/>
  <c r="AJ11" a="1"/>
  <c r="AJ11" s="1"/>
  <c r="AK11" a="1"/>
  <c r="AK11" s="1"/>
  <c r="AL11" a="1"/>
  <c r="AL11" s="1"/>
  <c r="AM11" a="1"/>
  <c r="AM11" s="1"/>
  <c r="AN11" a="1"/>
  <c r="AN11" s="1"/>
  <c r="AO11" a="1"/>
  <c r="AO11" s="1"/>
  <c r="AP11" a="1"/>
  <c r="AP11" s="1"/>
  <c r="AQ11" a="1"/>
  <c r="AQ11" s="1"/>
  <c r="AR11" a="1"/>
  <c r="AR11" s="1"/>
  <c r="AS11" a="1"/>
  <c r="AS11" s="1"/>
  <c r="AT11" a="1"/>
  <c r="AT11" s="1"/>
  <c r="AU11" a="1"/>
  <c r="AU11" s="1"/>
  <c r="AV11" a="1"/>
  <c r="AV11" s="1"/>
  <c r="AD12" a="1"/>
  <c r="AD12" s="1"/>
  <c r="AE12" a="1"/>
  <c r="AE12" s="1"/>
  <c r="AF12" a="1"/>
  <c r="AF12" s="1"/>
  <c r="AG12" a="1"/>
  <c r="AG12" s="1"/>
  <c r="AH12" a="1"/>
  <c r="AH12" s="1"/>
  <c r="AI12" a="1"/>
  <c r="AI12" s="1"/>
  <c r="AJ12" a="1"/>
  <c r="AJ12" s="1"/>
  <c r="AK12" a="1"/>
  <c r="AK12" s="1"/>
  <c r="AL12" a="1"/>
  <c r="AL12" s="1"/>
  <c r="AM12" a="1"/>
  <c r="AM12" s="1"/>
  <c r="AN12" a="1"/>
  <c r="AN12" s="1"/>
  <c r="AO12" a="1"/>
  <c r="AO12" s="1"/>
  <c r="AP12" a="1"/>
  <c r="AP12" s="1"/>
  <c r="AQ12" a="1"/>
  <c r="AQ12" s="1"/>
  <c r="AR12" a="1"/>
  <c r="AR12" s="1"/>
  <c r="AS12" a="1"/>
  <c r="AS12" s="1"/>
  <c r="AT12" a="1"/>
  <c r="AT12" s="1"/>
  <c r="AU12" a="1"/>
  <c r="AU12" s="1"/>
  <c r="AV12" a="1"/>
  <c r="AV12" s="1"/>
  <c r="AD13" a="1"/>
  <c r="AD13" s="1"/>
  <c r="AE13" a="1"/>
  <c r="AE13" s="1"/>
  <c r="AF13" a="1"/>
  <c r="AF13" s="1"/>
  <c r="AG13" a="1"/>
  <c r="AG13" s="1"/>
  <c r="AH13" a="1"/>
  <c r="AH13" s="1"/>
  <c r="AI13" a="1"/>
  <c r="AI13" s="1"/>
  <c r="AJ13" a="1"/>
  <c r="AJ13" s="1"/>
  <c r="AK13" a="1"/>
  <c r="AK13" s="1"/>
  <c r="AL13" a="1"/>
  <c r="AL13" s="1"/>
  <c r="AM13" a="1"/>
  <c r="AM13" s="1"/>
  <c r="AN13" a="1"/>
  <c r="AN13" s="1"/>
  <c r="AO13" a="1"/>
  <c r="AO13" s="1"/>
  <c r="AP13" a="1"/>
  <c r="AP13" s="1"/>
  <c r="AQ13" a="1"/>
  <c r="AQ13" s="1"/>
  <c r="AR13" a="1"/>
  <c r="AR13" s="1"/>
  <c r="AS13" a="1"/>
  <c r="AS13" s="1"/>
  <c r="AT13" a="1"/>
  <c r="AT13" s="1"/>
  <c r="AU13" a="1"/>
  <c r="AU13" s="1"/>
  <c r="AV13" a="1"/>
  <c r="AV13" s="1"/>
  <c r="AD14" a="1"/>
  <c r="AD14" s="1"/>
  <c r="AE14" a="1"/>
  <c r="AE14" s="1"/>
  <c r="AF14" a="1"/>
  <c r="AF14" s="1"/>
  <c r="AG14" a="1"/>
  <c r="AG14" s="1"/>
  <c r="AH14" a="1"/>
  <c r="AH14" s="1"/>
  <c r="AI14" a="1"/>
  <c r="AI14" s="1"/>
  <c r="AJ14" a="1"/>
  <c r="AJ14" s="1"/>
  <c r="AK14" a="1"/>
  <c r="AK14" s="1"/>
  <c r="AL14" a="1"/>
  <c r="AL14" s="1"/>
  <c r="AM14" a="1"/>
  <c r="AM14" s="1"/>
  <c r="AN14" a="1"/>
  <c r="AN14" s="1"/>
  <c r="AO14" a="1"/>
  <c r="AO14" s="1"/>
  <c r="AP14" a="1"/>
  <c r="AP14" s="1"/>
  <c r="AQ14" a="1"/>
  <c r="AQ14" s="1"/>
  <c r="AR14" a="1"/>
  <c r="AR14" s="1"/>
  <c r="AS14" a="1"/>
  <c r="AS14" s="1"/>
  <c r="AT14" a="1"/>
  <c r="AT14" s="1"/>
  <c r="AU14" a="1"/>
  <c r="AU14" s="1"/>
  <c r="AV14" a="1"/>
  <c r="AV14" s="1"/>
  <c r="AD15" a="1"/>
  <c r="AD15" s="1"/>
  <c r="AE15" a="1"/>
  <c r="AE15" s="1"/>
  <c r="AF15" a="1"/>
  <c r="AF15" s="1"/>
  <c r="AG15" a="1"/>
  <c r="AG15" s="1"/>
  <c r="AH15" a="1"/>
  <c r="AH15" s="1"/>
  <c r="AI15" a="1"/>
  <c r="AI15" s="1"/>
  <c r="AJ15" a="1"/>
  <c r="AJ15" s="1"/>
  <c r="AK15" a="1"/>
  <c r="AK15" s="1"/>
  <c r="AL15" a="1"/>
  <c r="AL15" s="1"/>
  <c r="AM15" a="1"/>
  <c r="AM15" s="1"/>
  <c r="AN15" a="1"/>
  <c r="AN15" s="1"/>
  <c r="AO15" a="1"/>
  <c r="AO15" s="1"/>
  <c r="AP15" a="1"/>
  <c r="AP15" s="1"/>
  <c r="AQ15" a="1"/>
  <c r="AQ15" s="1"/>
  <c r="AR15" a="1"/>
  <c r="AR15" s="1"/>
  <c r="AS15" a="1"/>
  <c r="AS15" s="1"/>
  <c r="AT15" a="1"/>
  <c r="AT15" s="1"/>
  <c r="AU15" a="1"/>
  <c r="AU15" s="1"/>
  <c r="AV15" a="1"/>
  <c r="AV15" s="1"/>
  <c r="AD16" a="1"/>
  <c r="AD16" s="1"/>
  <c r="AE16" a="1"/>
  <c r="AE16" s="1"/>
  <c r="AF16" a="1"/>
  <c r="AF16" s="1"/>
  <c r="AG16" a="1"/>
  <c r="AG16" s="1"/>
  <c r="AH16" a="1"/>
  <c r="AH16" s="1"/>
  <c r="AI16" a="1"/>
  <c r="AI16" s="1"/>
  <c r="AJ16" a="1"/>
  <c r="AJ16" s="1"/>
  <c r="AK16" a="1"/>
  <c r="AK16" s="1"/>
  <c r="AL16" a="1"/>
  <c r="AL16" s="1"/>
  <c r="AM16" a="1"/>
  <c r="AM16" s="1"/>
  <c r="AN16" a="1"/>
  <c r="AN16" s="1"/>
  <c r="AO16" a="1"/>
  <c r="AO16" s="1"/>
  <c r="AP16" a="1"/>
  <c r="AP16" s="1"/>
  <c r="AQ16" a="1"/>
  <c r="AQ16" s="1"/>
  <c r="AR16" a="1"/>
  <c r="AR16" s="1"/>
  <c r="AS16" a="1"/>
  <c r="AS16" s="1"/>
  <c r="AT16" a="1"/>
  <c r="AT16" s="1"/>
  <c r="AU16" a="1"/>
  <c r="AU16" s="1"/>
  <c r="AV16" a="1"/>
  <c r="AV16" s="1"/>
  <c r="AD17" a="1"/>
  <c r="AD17" s="1"/>
  <c r="AE17" a="1"/>
  <c r="AE17" s="1"/>
  <c r="AF17" a="1"/>
  <c r="AF17" s="1"/>
  <c r="AG17" a="1"/>
  <c r="AG17" s="1"/>
  <c r="AH17" a="1"/>
  <c r="AH17" s="1"/>
  <c r="AI17" a="1"/>
  <c r="AI17" s="1"/>
  <c r="AJ17" a="1"/>
  <c r="AJ17" s="1"/>
  <c r="AK17" a="1"/>
  <c r="AK17" s="1"/>
  <c r="AL17" a="1"/>
  <c r="AL17" s="1"/>
  <c r="AM17" a="1"/>
  <c r="AM17" s="1"/>
  <c r="AN17" a="1"/>
  <c r="AN17" s="1"/>
  <c r="AO17" a="1"/>
  <c r="AO17" s="1"/>
  <c r="AP17" a="1"/>
  <c r="AP17" s="1"/>
  <c r="AQ17" a="1"/>
  <c r="AQ17" s="1"/>
  <c r="AR17" a="1"/>
  <c r="AR17" s="1"/>
  <c r="AS17" a="1"/>
  <c r="AS17" s="1"/>
  <c r="AT17" a="1"/>
  <c r="AT17" s="1"/>
  <c r="AU17" a="1"/>
  <c r="AU17" s="1"/>
  <c r="AV17" a="1"/>
  <c r="AV17" s="1"/>
  <c r="AD18" a="1"/>
  <c r="AD18" s="1"/>
  <c r="AE18" a="1"/>
  <c r="AE18" s="1"/>
  <c r="AF18" a="1"/>
  <c r="AF18" s="1"/>
  <c r="AG18" a="1"/>
  <c r="AG18" s="1"/>
  <c r="AH18" a="1"/>
  <c r="AH18" s="1"/>
  <c r="AI18" a="1"/>
  <c r="AI18" s="1"/>
  <c r="AJ18" a="1"/>
  <c r="AJ18" s="1"/>
  <c r="AK18" a="1"/>
  <c r="AK18" s="1"/>
  <c r="AL18" a="1"/>
  <c r="AL18" s="1"/>
  <c r="AM18" a="1"/>
  <c r="AM18" s="1"/>
  <c r="AN18" a="1"/>
  <c r="AN18" s="1"/>
  <c r="AO18" a="1"/>
  <c r="AO18" s="1"/>
  <c r="AP18" a="1"/>
  <c r="AP18" s="1"/>
  <c r="AQ18" a="1"/>
  <c r="AQ18" s="1"/>
  <c r="AR18" a="1"/>
  <c r="AR18" s="1"/>
  <c r="AS18" a="1"/>
  <c r="AS18" s="1"/>
  <c r="AT18" a="1"/>
  <c r="AT18" s="1"/>
  <c r="AU18" a="1"/>
  <c r="AU18" s="1"/>
  <c r="AV18" a="1"/>
  <c r="AV18" s="1"/>
  <c r="AD19" a="1"/>
  <c r="AD19" s="1"/>
  <c r="AE19" a="1"/>
  <c r="AE19" s="1"/>
  <c r="AF19" a="1"/>
  <c r="AF19" s="1"/>
  <c r="AG19" a="1"/>
  <c r="AG19" s="1"/>
  <c r="AH19" a="1"/>
  <c r="AH19" s="1"/>
  <c r="AI19" a="1"/>
  <c r="AI19" s="1"/>
  <c r="AJ19" a="1"/>
  <c r="AJ19" s="1"/>
  <c r="AK19" a="1"/>
  <c r="AK19" s="1"/>
  <c r="AL19" a="1"/>
  <c r="AL19" s="1"/>
  <c r="AM19" a="1"/>
  <c r="AM19" s="1"/>
  <c r="AN19" a="1"/>
  <c r="AN19" s="1"/>
  <c r="AO19" a="1"/>
  <c r="AO19" s="1"/>
  <c r="AP19" a="1"/>
  <c r="AP19" s="1"/>
  <c r="AQ19" a="1"/>
  <c r="AQ19" s="1"/>
  <c r="AR19" a="1"/>
  <c r="AR19" s="1"/>
  <c r="AS19" a="1"/>
  <c r="AS19" s="1"/>
  <c r="AT19" a="1"/>
  <c r="AT19" s="1"/>
  <c r="AU19" a="1"/>
  <c r="AU19" s="1"/>
  <c r="AV19" a="1"/>
  <c r="AV19" s="1"/>
  <c r="AD20" a="1"/>
  <c r="AD20" s="1"/>
  <c r="AE20" a="1"/>
  <c r="AE20" s="1"/>
  <c r="AF20" a="1"/>
  <c r="AF20" s="1"/>
  <c r="AG20" a="1"/>
  <c r="AG20" s="1"/>
  <c r="AH20" a="1"/>
  <c r="AH20" s="1"/>
  <c r="AI20" a="1"/>
  <c r="AI20" s="1"/>
  <c r="AJ20" a="1"/>
  <c r="AJ20" s="1"/>
  <c r="AK20" a="1"/>
  <c r="AK20" s="1"/>
  <c r="AL20" a="1"/>
  <c r="AL20" s="1"/>
  <c r="AM20" a="1"/>
  <c r="AM20" s="1"/>
  <c r="AN20" a="1"/>
  <c r="AN20" s="1"/>
  <c r="AO20" a="1"/>
  <c r="AO20" s="1"/>
  <c r="AP20" a="1"/>
  <c r="AP20" s="1"/>
  <c r="AQ20" a="1"/>
  <c r="AQ20" s="1"/>
  <c r="AR20" a="1"/>
  <c r="AR20" s="1"/>
  <c r="AS20" a="1"/>
  <c r="AS20" s="1"/>
  <c r="AT20" a="1"/>
  <c r="AT20" s="1"/>
  <c r="AU20" a="1"/>
  <c r="AU20" s="1"/>
  <c r="AV20" a="1"/>
  <c r="AV20" s="1"/>
  <c r="AD21" a="1"/>
  <c r="AD21" s="1"/>
  <c r="AE21" a="1"/>
  <c r="AE21" s="1"/>
  <c r="AF21" a="1"/>
  <c r="AF21" s="1"/>
  <c r="AG21" a="1"/>
  <c r="AG21" s="1"/>
  <c r="AH21" a="1"/>
  <c r="AH21" s="1"/>
  <c r="AI21" a="1"/>
  <c r="AI21" s="1"/>
  <c r="AJ21" a="1"/>
  <c r="AJ21" s="1"/>
  <c r="AK21" a="1"/>
  <c r="AK21" s="1"/>
  <c r="AL21" a="1"/>
  <c r="AL21" s="1"/>
  <c r="AM21" a="1"/>
  <c r="AM21" s="1"/>
  <c r="AN21" a="1"/>
  <c r="AN21" s="1"/>
  <c r="AO21" a="1"/>
  <c r="AO21" s="1"/>
  <c r="AP21" a="1"/>
  <c r="AP21" s="1"/>
  <c r="AQ21" a="1"/>
  <c r="AQ21" s="1"/>
  <c r="AR21" a="1"/>
  <c r="AR21" s="1"/>
  <c r="AS21" a="1"/>
  <c r="AS21" s="1"/>
  <c r="AT21" a="1"/>
  <c r="AT21" s="1"/>
  <c r="AU21" a="1"/>
  <c r="AU21" s="1"/>
  <c r="AV21" a="1"/>
  <c r="AV21" s="1"/>
  <c r="AD22" a="1"/>
  <c r="AD22" s="1"/>
  <c r="AE22" a="1"/>
  <c r="AE22" s="1"/>
  <c r="AF22" a="1"/>
  <c r="AF22" s="1"/>
  <c r="AG22" a="1"/>
  <c r="AG22" s="1"/>
  <c r="AH22" a="1"/>
  <c r="AH22" s="1"/>
  <c r="AI22" a="1"/>
  <c r="AI22" s="1"/>
  <c r="AJ22" a="1"/>
  <c r="AJ22" s="1"/>
  <c r="AK22" a="1"/>
  <c r="AK22" s="1"/>
  <c r="AL22" a="1"/>
  <c r="AL22" s="1"/>
  <c r="AM22" a="1"/>
  <c r="AM22" s="1"/>
  <c r="AN22" a="1"/>
  <c r="AN22" s="1"/>
  <c r="AO22" a="1"/>
  <c r="AO22" s="1"/>
  <c r="AP22" a="1"/>
  <c r="AP22" s="1"/>
  <c r="AQ22" a="1"/>
  <c r="AQ22" s="1"/>
  <c r="AR22" a="1"/>
  <c r="AR22" s="1"/>
  <c r="AS22" a="1"/>
  <c r="AS22" s="1"/>
  <c r="AT22" a="1"/>
  <c r="AT22" s="1"/>
  <c r="AU22" a="1"/>
  <c r="AU22" s="1"/>
  <c r="AV22" a="1"/>
  <c r="AV22" s="1"/>
  <c r="AD23" a="1"/>
  <c r="AD23" s="1"/>
  <c r="AE23" a="1"/>
  <c r="AE23" s="1"/>
  <c r="AF23" a="1"/>
  <c r="AF23" s="1"/>
  <c r="AG23" a="1"/>
  <c r="AG23" s="1"/>
  <c r="AH23" a="1"/>
  <c r="AH23" s="1"/>
  <c r="AI23" a="1"/>
  <c r="AI23" s="1"/>
  <c r="AJ23" a="1"/>
  <c r="AJ23" s="1"/>
  <c r="AK23" a="1"/>
  <c r="AK23" s="1"/>
  <c r="AL23" a="1"/>
  <c r="AL23" s="1"/>
  <c r="AM23" a="1"/>
  <c r="AM23" s="1"/>
  <c r="AN23" a="1"/>
  <c r="AN23" s="1"/>
  <c r="AO23" a="1"/>
  <c r="AO23" s="1"/>
  <c r="AP23" a="1"/>
  <c r="AP23" s="1"/>
  <c r="AQ23" a="1"/>
  <c r="AQ23" s="1"/>
  <c r="AR23" a="1"/>
  <c r="AR23" s="1"/>
  <c r="AS23" a="1"/>
  <c r="AS23" s="1"/>
  <c r="AT23" a="1"/>
  <c r="AT23" s="1"/>
  <c r="AU23" a="1"/>
  <c r="AU23" s="1"/>
  <c r="AV23" a="1"/>
  <c r="AV23" s="1"/>
  <c r="AD24" a="1"/>
  <c r="AD24" s="1"/>
  <c r="AE24" a="1"/>
  <c r="AE24" s="1"/>
  <c r="AF24" a="1"/>
  <c r="AF24" s="1"/>
  <c r="AG24" a="1"/>
  <c r="AG24" s="1"/>
  <c r="AH24" a="1"/>
  <c r="AH24" s="1"/>
  <c r="AI24" a="1"/>
  <c r="AI24" s="1"/>
  <c r="AJ24" a="1"/>
  <c r="AJ24" s="1"/>
  <c r="AK24" a="1"/>
  <c r="AK24" s="1"/>
  <c r="AL24" a="1"/>
  <c r="AL24" s="1"/>
  <c r="AM24" a="1"/>
  <c r="AM24" s="1"/>
  <c r="AN24" a="1"/>
  <c r="AN24" s="1"/>
  <c r="AO24" a="1"/>
  <c r="AO24" s="1"/>
  <c r="AP24" a="1"/>
  <c r="AP24" s="1"/>
  <c r="AQ24" a="1"/>
  <c r="AQ24" s="1"/>
  <c r="AR24" a="1"/>
  <c r="AR24" s="1"/>
  <c r="AS24" a="1"/>
  <c r="AS24" s="1"/>
  <c r="AT24" a="1"/>
  <c r="AT24" s="1"/>
  <c r="AU24" a="1"/>
  <c r="AU24" s="1"/>
  <c r="AV24" a="1"/>
  <c r="AV24" s="1"/>
  <c r="AD25" a="1"/>
  <c r="AD25" s="1"/>
  <c r="AE25" a="1"/>
  <c r="AE25" s="1"/>
  <c r="AF25" a="1"/>
  <c r="AF25" s="1"/>
  <c r="AG25" a="1"/>
  <c r="AG25" s="1"/>
  <c r="AH25" a="1"/>
  <c r="AH25" s="1"/>
  <c r="AI25" a="1"/>
  <c r="AI25" s="1"/>
  <c r="AJ25" a="1"/>
  <c r="AJ25" s="1"/>
  <c r="AK25" a="1"/>
  <c r="AK25" s="1"/>
  <c r="AL25" a="1"/>
  <c r="AL25" s="1"/>
  <c r="AM25" a="1"/>
  <c r="AM25" s="1"/>
  <c r="AN25" a="1"/>
  <c r="AN25" s="1"/>
  <c r="AO25" a="1"/>
  <c r="AO25" s="1"/>
  <c r="AP25" a="1"/>
  <c r="AP25" s="1"/>
  <c r="AQ25" a="1"/>
  <c r="AQ25" s="1"/>
  <c r="AR25" a="1"/>
  <c r="AR25" s="1"/>
  <c r="AS25" a="1"/>
  <c r="AS25" s="1"/>
  <c r="AT25" a="1"/>
  <c r="AT25" s="1"/>
  <c r="AU25" a="1"/>
  <c r="AU25" s="1"/>
  <c r="AV25" a="1"/>
  <c r="AV25" s="1"/>
  <c r="AD26" a="1"/>
  <c r="AD26" s="1"/>
  <c r="AE26" a="1"/>
  <c r="AE26" s="1"/>
  <c r="AF26" a="1"/>
  <c r="AF26" s="1"/>
  <c r="AG26" a="1"/>
  <c r="AG26" s="1"/>
  <c r="AH26" a="1"/>
  <c r="AH26" s="1"/>
  <c r="AI26" a="1"/>
  <c r="AI26" s="1"/>
  <c r="AJ26" a="1"/>
  <c r="AJ26" s="1"/>
  <c r="AK26" a="1"/>
  <c r="AK26" s="1"/>
  <c r="AL26" a="1"/>
  <c r="AL26" s="1"/>
  <c r="AM26" a="1"/>
  <c r="AM26" s="1"/>
  <c r="AN26" a="1"/>
  <c r="AN26" s="1"/>
  <c r="AO26" a="1"/>
  <c r="AO26" s="1"/>
  <c r="AP26" a="1"/>
  <c r="AP26" s="1"/>
  <c r="AQ26" a="1"/>
  <c r="AQ26" s="1"/>
  <c r="AR26" a="1"/>
  <c r="AR26" s="1"/>
  <c r="AS26" a="1"/>
  <c r="AS26" s="1"/>
  <c r="AT26" a="1"/>
  <c r="AT26" s="1"/>
  <c r="AU26" a="1"/>
  <c r="AU26" s="1"/>
  <c r="AV26" a="1"/>
  <c r="AV26" s="1"/>
  <c r="AD27" a="1"/>
  <c r="AD27" s="1"/>
  <c r="AE27" a="1"/>
  <c r="AE27" s="1"/>
  <c r="AF27" a="1"/>
  <c r="AF27" s="1"/>
  <c r="AG27" a="1"/>
  <c r="AG27" s="1"/>
  <c r="AH27" a="1"/>
  <c r="AH27" s="1"/>
  <c r="AI27" a="1"/>
  <c r="AI27" s="1"/>
  <c r="AJ27" a="1"/>
  <c r="AJ27" s="1"/>
  <c r="AK27" a="1"/>
  <c r="AK27" s="1"/>
  <c r="AL27" a="1"/>
  <c r="AL27" s="1"/>
  <c r="AM27" a="1"/>
  <c r="AM27" s="1"/>
  <c r="AN27" a="1"/>
  <c r="AN27" s="1"/>
  <c r="AO27" a="1"/>
  <c r="AO27" s="1"/>
  <c r="AP27" a="1"/>
  <c r="AP27" s="1"/>
  <c r="AQ27" a="1"/>
  <c r="AQ27" s="1"/>
  <c r="AR27" a="1"/>
  <c r="AR27" s="1"/>
  <c r="AS27" a="1"/>
  <c r="AS27" s="1"/>
  <c r="AT27" a="1"/>
  <c r="AT27" s="1"/>
  <c r="AU27" a="1"/>
  <c r="AU27" s="1"/>
  <c r="AV27" a="1"/>
  <c r="AV27" s="1"/>
  <c r="AD28" a="1"/>
  <c r="AD28" s="1"/>
  <c r="AE28" a="1"/>
  <c r="AE28" s="1"/>
  <c r="AF28" a="1"/>
  <c r="AF28" s="1"/>
  <c r="AG28" a="1"/>
  <c r="AG28" s="1"/>
  <c r="AH28" a="1"/>
  <c r="AH28" s="1"/>
  <c r="AI28" a="1"/>
  <c r="AI28" s="1"/>
  <c r="AJ28" a="1"/>
  <c r="AJ28" s="1"/>
  <c r="AK28" a="1"/>
  <c r="AK28" s="1"/>
  <c r="AL28" a="1"/>
  <c r="AL28" s="1"/>
  <c r="AM28" a="1"/>
  <c r="AM28" s="1"/>
  <c r="AN28" a="1"/>
  <c r="AN28" s="1"/>
  <c r="AO28" a="1"/>
  <c r="AO28" s="1"/>
  <c r="AP28" a="1"/>
  <c r="AP28" s="1"/>
  <c r="AQ28" a="1"/>
  <c r="AQ28" s="1"/>
  <c r="AR28" a="1"/>
  <c r="AR28" s="1"/>
  <c r="AS28" a="1"/>
  <c r="AS28" s="1"/>
  <c r="AT28" a="1"/>
  <c r="AT28" s="1"/>
  <c r="AU28" a="1"/>
  <c r="AU28" s="1"/>
  <c r="AV28" a="1"/>
  <c r="AV28" s="1"/>
  <c r="AD29" a="1"/>
  <c r="AD29" s="1"/>
  <c r="AE29" a="1"/>
  <c r="AE29" s="1"/>
  <c r="AF29" a="1"/>
  <c r="AF29" s="1"/>
  <c r="AG29" a="1"/>
  <c r="AG29" s="1"/>
  <c r="AH29" a="1"/>
  <c r="AH29" s="1"/>
  <c r="AI29" a="1"/>
  <c r="AI29" s="1"/>
  <c r="AJ29" a="1"/>
  <c r="AJ29" s="1"/>
  <c r="AK29" a="1"/>
  <c r="AK29" s="1"/>
  <c r="AL29" a="1"/>
  <c r="AL29" s="1"/>
  <c r="AM29" a="1"/>
  <c r="AM29" s="1"/>
  <c r="AN29" a="1"/>
  <c r="AN29" s="1"/>
  <c r="AO29" a="1"/>
  <c r="AO29" s="1"/>
  <c r="AP29" a="1"/>
  <c r="AP29" s="1"/>
  <c r="AQ29" a="1"/>
  <c r="AQ29" s="1"/>
  <c r="AR29" a="1"/>
  <c r="AR29" s="1"/>
  <c r="AS29" a="1"/>
  <c r="AS29" s="1"/>
  <c r="AT29" a="1"/>
  <c r="AT29" s="1"/>
  <c r="AU29" a="1"/>
  <c r="AU29" s="1"/>
  <c r="AV29" a="1"/>
  <c r="AV29" s="1"/>
  <c r="AD30" a="1"/>
  <c r="AD30" s="1"/>
  <c r="AE30" a="1"/>
  <c r="AE30" s="1"/>
  <c r="AF30" a="1"/>
  <c r="AF30" s="1"/>
  <c r="AG30" a="1"/>
  <c r="AG30" s="1"/>
  <c r="AH30" a="1"/>
  <c r="AH30" s="1"/>
  <c r="AI30" a="1"/>
  <c r="AI30" s="1"/>
  <c r="AJ30" a="1"/>
  <c r="AJ30" s="1"/>
  <c r="AK30" a="1"/>
  <c r="AK30" s="1"/>
  <c r="AL30" a="1"/>
  <c r="AL30" s="1"/>
  <c r="AM30" a="1"/>
  <c r="AM30" s="1"/>
  <c r="AN30" a="1"/>
  <c r="AN30" s="1"/>
  <c r="AO30" a="1"/>
  <c r="AO30" s="1"/>
  <c r="AP30" a="1"/>
  <c r="AP30" s="1"/>
  <c r="AQ30" a="1"/>
  <c r="AQ30" s="1"/>
  <c r="AR30" a="1"/>
  <c r="AR30" s="1"/>
  <c r="AS30" a="1"/>
  <c r="AS30" s="1"/>
  <c r="AT30" a="1"/>
  <c r="AT30" s="1"/>
  <c r="AU30" a="1"/>
  <c r="AU30" s="1"/>
  <c r="AV30" a="1"/>
  <c r="AV30" s="1"/>
  <c r="AD31" a="1"/>
  <c r="AD31" s="1"/>
  <c r="AE31" a="1"/>
  <c r="AE31" s="1"/>
  <c r="AF31" a="1"/>
  <c r="AF31" s="1"/>
  <c r="AG31" a="1"/>
  <c r="AG31" s="1"/>
  <c r="AH31" a="1"/>
  <c r="AH31" s="1"/>
  <c r="AI31" a="1"/>
  <c r="AI31" s="1"/>
  <c r="AJ31" a="1"/>
  <c r="AJ31" s="1"/>
  <c r="AK31" a="1"/>
  <c r="AK31" s="1"/>
  <c r="AL31" a="1"/>
  <c r="AL31" s="1"/>
  <c r="AM31" a="1"/>
  <c r="AM31" s="1"/>
  <c r="AN31" a="1"/>
  <c r="AN31" s="1"/>
  <c r="AO31" a="1"/>
  <c r="AO31" s="1"/>
  <c r="AP31" a="1"/>
  <c r="AP31" s="1"/>
  <c r="AQ31" a="1"/>
  <c r="AQ31" s="1"/>
  <c r="AR31" a="1"/>
  <c r="AR31" s="1"/>
  <c r="AS31" a="1"/>
  <c r="AS31" s="1"/>
  <c r="AT31" a="1"/>
  <c r="AT31" s="1"/>
  <c r="AU31" a="1"/>
  <c r="AU31" s="1"/>
  <c r="AV31" a="1"/>
  <c r="AV31" s="1"/>
  <c r="AD32" a="1"/>
  <c r="AD32" s="1"/>
  <c r="AE32" a="1"/>
  <c r="AE32" s="1"/>
  <c r="AF32" a="1"/>
  <c r="AF32" s="1"/>
  <c r="AG32" a="1"/>
  <c r="AG32" s="1"/>
  <c r="AH32" a="1"/>
  <c r="AH32" s="1"/>
  <c r="AI32" a="1"/>
  <c r="AI32" s="1"/>
  <c r="AJ32" a="1"/>
  <c r="AJ32" s="1"/>
  <c r="AK32" a="1"/>
  <c r="AK32" s="1"/>
  <c r="AL32" a="1"/>
  <c r="AL32" s="1"/>
  <c r="AM32" a="1"/>
  <c r="AM32" s="1"/>
  <c r="AN32" a="1"/>
  <c r="AN32" s="1"/>
  <c r="AO32" a="1"/>
  <c r="AO32" s="1"/>
  <c r="AP32" a="1"/>
  <c r="AP32" s="1"/>
  <c r="AQ32" a="1"/>
  <c r="AQ32" s="1"/>
  <c r="AR32" a="1"/>
  <c r="AR32" s="1"/>
  <c r="AS32" a="1"/>
  <c r="AS32" s="1"/>
  <c r="AT32" a="1"/>
  <c r="AT32" s="1"/>
  <c r="AU32" a="1"/>
  <c r="AU32" s="1"/>
  <c r="AV32" a="1"/>
  <c r="AV32" s="1"/>
  <c r="AD33" a="1"/>
  <c r="AD33" s="1"/>
  <c r="AE33" a="1"/>
  <c r="AE33" s="1"/>
  <c r="AF33" a="1"/>
  <c r="AF33" s="1"/>
  <c r="AG33" a="1"/>
  <c r="AG33" s="1"/>
  <c r="AH33" a="1"/>
  <c r="AH33" s="1"/>
  <c r="AI33" a="1"/>
  <c r="AI33" s="1"/>
  <c r="AJ33" a="1"/>
  <c r="AJ33" s="1"/>
  <c r="AK33" a="1"/>
  <c r="AK33" s="1"/>
  <c r="AL33" a="1"/>
  <c r="AL33" s="1"/>
  <c r="AM33" a="1"/>
  <c r="AM33" s="1"/>
  <c r="AN33" a="1"/>
  <c r="AN33" s="1"/>
  <c r="AO33" a="1"/>
  <c r="AO33" s="1"/>
  <c r="AP33" a="1"/>
  <c r="AP33" s="1"/>
  <c r="AQ33" a="1"/>
  <c r="AQ33" s="1"/>
  <c r="AR33" a="1"/>
  <c r="AR33" s="1"/>
  <c r="AS33" a="1"/>
  <c r="AS33" s="1"/>
  <c r="AT33" a="1"/>
  <c r="AT33" s="1"/>
  <c r="AU33" a="1"/>
  <c r="AU33" s="1"/>
  <c r="AV33" a="1"/>
  <c r="AV33" s="1"/>
  <c r="AD34" a="1"/>
  <c r="AD34" s="1"/>
  <c r="AE34" a="1"/>
  <c r="AE34" s="1"/>
  <c r="AF34" a="1"/>
  <c r="AF34" s="1"/>
  <c r="AG34" a="1"/>
  <c r="AG34" s="1"/>
  <c r="AH34" a="1"/>
  <c r="AH34" s="1"/>
  <c r="AI34" a="1"/>
  <c r="AI34" s="1"/>
  <c r="AJ34" a="1"/>
  <c r="AJ34" s="1"/>
  <c r="AK34" a="1"/>
  <c r="AK34" s="1"/>
  <c r="AL34" a="1"/>
  <c r="AL34" s="1"/>
  <c r="AM34" a="1"/>
  <c r="AM34" s="1"/>
  <c r="AN34" a="1"/>
  <c r="AN34" s="1"/>
  <c r="AO34" a="1"/>
  <c r="AO34" s="1"/>
  <c r="AP34" a="1"/>
  <c r="AP34" s="1"/>
  <c r="AQ34" a="1"/>
  <c r="AQ34" s="1"/>
  <c r="AR34" a="1"/>
  <c r="AR34" s="1"/>
  <c r="AS34" a="1"/>
  <c r="AS34" s="1"/>
  <c r="AT34" a="1"/>
  <c r="AT34" s="1"/>
  <c r="AU34" a="1"/>
  <c r="AU34" s="1"/>
  <c r="AV34" a="1"/>
  <c r="AV34" s="1"/>
  <c r="AV6" a="1"/>
  <c r="AV6" s="1"/>
  <c r="AU6" a="1"/>
  <c r="AU6" s="1"/>
  <c r="AT6" a="1"/>
  <c r="AT6" s="1"/>
  <c r="AS6" a="1"/>
  <c r="AS6"/>
  <c r="AR6" a="1"/>
  <c r="AR6" s="1"/>
  <c r="AQ6" a="1"/>
  <c r="AQ6" s="1"/>
  <c r="AP6" a="1"/>
  <c r="AP6" s="1"/>
  <c r="AO6" a="1"/>
  <c r="AO6" s="1"/>
  <c r="AN6" a="1"/>
  <c r="AN6" s="1"/>
  <c r="AM6" a="1"/>
  <c r="AM6" s="1"/>
  <c r="AL6" a="1"/>
  <c r="AL6" s="1"/>
  <c r="AK6" a="1"/>
  <c r="AK6"/>
  <c r="AJ6" a="1"/>
  <c r="AJ6" s="1"/>
  <c r="AI6" a="1"/>
  <c r="AI6" s="1"/>
  <c r="AH6" a="1"/>
  <c r="AH6" s="1"/>
  <c r="AG6" a="1"/>
  <c r="AG6" s="1"/>
  <c r="AF6" a="1"/>
  <c r="AF6" s="1"/>
  <c r="AE6" a="1"/>
  <c r="AE6" s="1"/>
  <c r="AD6" a="1"/>
  <c r="AD6" s="1"/>
  <c r="Z7" a="1"/>
  <c r="Z7" s="1"/>
  <c r="AA7" a="1"/>
  <c r="AA7" s="1"/>
  <c r="Z8" a="1"/>
  <c r="Z8"/>
  <c r="AA8" a="1"/>
  <c r="AA8" s="1"/>
  <c r="Z9" a="1"/>
  <c r="Z9" s="1"/>
  <c r="AA9" a="1"/>
  <c r="AA9" s="1"/>
  <c r="Z10" a="1"/>
  <c r="Z10"/>
  <c r="AA10" a="1"/>
  <c r="AA10" s="1"/>
  <c r="Z11" a="1"/>
  <c r="Z11" s="1"/>
  <c r="AA11" a="1"/>
  <c r="AA11" s="1"/>
  <c r="Z12" a="1"/>
  <c r="Z12"/>
  <c r="AA12" a="1"/>
  <c r="AA12" s="1"/>
  <c r="Z13" a="1"/>
  <c r="Z13" s="1"/>
  <c r="AA13" a="1"/>
  <c r="AA13" s="1"/>
  <c r="Z14" a="1"/>
  <c r="Z14" s="1"/>
  <c r="AA14" a="1"/>
  <c r="AA14" s="1"/>
  <c r="Z15" a="1"/>
  <c r="Z15" s="1"/>
  <c r="AA15" a="1"/>
  <c r="AA15" s="1"/>
  <c r="Z16" a="1"/>
  <c r="Z16" s="1"/>
  <c r="AA16" a="1"/>
  <c r="AA16" s="1"/>
  <c r="Z17" a="1"/>
  <c r="Z17" s="1"/>
  <c r="AA17" a="1"/>
  <c r="AA17" s="1"/>
  <c r="Z18" a="1"/>
  <c r="Z18" s="1"/>
  <c r="AA18" a="1"/>
  <c r="AA18" s="1"/>
  <c r="Z19" a="1"/>
  <c r="Z19" s="1"/>
  <c r="AA19" a="1"/>
  <c r="AA19" s="1"/>
  <c r="Z20" a="1"/>
  <c r="Z20" s="1"/>
  <c r="AA20" a="1"/>
  <c r="AA20" s="1"/>
  <c r="Z21" a="1"/>
  <c r="Z21" s="1"/>
  <c r="AA21" a="1"/>
  <c r="AA21" s="1"/>
  <c r="Z22" a="1"/>
  <c r="Z22" s="1"/>
  <c r="AA22" a="1"/>
  <c r="AA22" s="1"/>
  <c r="Z23" a="1"/>
  <c r="Z23" s="1"/>
  <c r="AA23" a="1"/>
  <c r="AA23" s="1"/>
  <c r="Z24" a="1"/>
  <c r="Z24" s="1"/>
  <c r="AA24" a="1"/>
  <c r="AA24" s="1"/>
  <c r="Z25" a="1"/>
  <c r="Z25" s="1"/>
  <c r="AA25" a="1"/>
  <c r="AA25" s="1"/>
  <c r="Z26" a="1"/>
  <c r="Z26" s="1"/>
  <c r="AA26" a="1"/>
  <c r="AA26" s="1"/>
  <c r="Z27" a="1"/>
  <c r="Z27" s="1"/>
  <c r="AA27" a="1"/>
  <c r="AA27" s="1"/>
  <c r="Z28" a="1"/>
  <c r="Z28" s="1"/>
  <c r="AA28" a="1"/>
  <c r="AA28" s="1"/>
  <c r="Z29" a="1"/>
  <c r="Z29" s="1"/>
  <c r="AA29" a="1"/>
  <c r="AA29" s="1"/>
  <c r="Z30" a="1"/>
  <c r="Z30" s="1"/>
  <c r="AA30" a="1"/>
  <c r="AA30" s="1"/>
  <c r="Z31" a="1"/>
  <c r="Z31" s="1"/>
  <c r="AA31" a="1"/>
  <c r="AA31" s="1"/>
  <c r="Z32" a="1"/>
  <c r="Z32" s="1"/>
  <c r="AA32" a="1"/>
  <c r="AA32" s="1"/>
  <c r="Z33" a="1"/>
  <c r="Z33" s="1"/>
  <c r="AA33" a="1"/>
  <c r="AA33" s="1"/>
  <c r="Z34" a="1"/>
  <c r="Z34" s="1"/>
  <c r="AA34" a="1"/>
  <c r="AA34" s="1"/>
  <c r="Y7" a="1"/>
  <c r="Y7" s="1"/>
  <c r="Y8" a="1"/>
  <c r="Y8"/>
  <c r="Y9" a="1"/>
  <c r="Y9" s="1"/>
  <c r="Y10" a="1"/>
  <c r="Y10" s="1"/>
  <c r="Y11" a="1"/>
  <c r="Y11" s="1"/>
  <c r="Y12" a="1"/>
  <c r="Y12" s="1"/>
  <c r="Y13" a="1"/>
  <c r="Y13" s="1"/>
  <c r="Y14" a="1"/>
  <c r="Y14" s="1"/>
  <c r="Y15" a="1"/>
  <c r="Y15" s="1"/>
  <c r="Y16" a="1"/>
  <c r="Y16" s="1"/>
  <c r="Y17" a="1"/>
  <c r="Y17" s="1"/>
  <c r="Y18" a="1"/>
  <c r="Y18" s="1"/>
  <c r="Y19" a="1"/>
  <c r="Y19" s="1"/>
  <c r="Y20" a="1"/>
  <c r="Y20" s="1"/>
  <c r="Y21" a="1"/>
  <c r="Y21" s="1"/>
  <c r="Y22" a="1"/>
  <c r="Y22" s="1"/>
  <c r="Y23" a="1"/>
  <c r="Y23" s="1"/>
  <c r="Y24" a="1"/>
  <c r="Y24" s="1"/>
  <c r="Y25" a="1"/>
  <c r="Y25" s="1"/>
  <c r="Y26" a="1"/>
  <c r="Y26" s="1"/>
  <c r="Y27" a="1"/>
  <c r="Y27" s="1"/>
  <c r="Y28" a="1"/>
  <c r="Y28" s="1"/>
  <c r="Y29" a="1"/>
  <c r="Y29" s="1"/>
  <c r="Y30" a="1"/>
  <c r="Y30" s="1"/>
  <c r="Y31" a="1"/>
  <c r="Y31" s="1"/>
  <c r="Y32" a="1"/>
  <c r="Y32" s="1"/>
  <c r="Y33" a="1"/>
  <c r="Y33" s="1"/>
  <c r="Y34" a="1"/>
  <c r="Y34" s="1"/>
  <c r="X7" a="1"/>
  <c r="X7" s="1"/>
  <c r="X8" a="1"/>
  <c r="X8" s="1"/>
  <c r="X9" a="1"/>
  <c r="X9" s="1"/>
  <c r="X10" a="1"/>
  <c r="X10" s="1"/>
  <c r="X11" a="1"/>
  <c r="X11" s="1"/>
  <c r="X12" a="1"/>
  <c r="X12" s="1"/>
  <c r="X13" a="1"/>
  <c r="X13" s="1"/>
  <c r="X14" a="1"/>
  <c r="X14" s="1"/>
  <c r="X15" a="1"/>
  <c r="X15" s="1"/>
  <c r="X16" a="1"/>
  <c r="X16" s="1"/>
  <c r="X17" a="1"/>
  <c r="X17" s="1"/>
  <c r="X18" a="1"/>
  <c r="X18" s="1"/>
  <c r="X19" a="1"/>
  <c r="X19" s="1"/>
  <c r="X20" a="1"/>
  <c r="X20" s="1"/>
  <c r="X21" a="1"/>
  <c r="X21" s="1"/>
  <c r="X22" a="1"/>
  <c r="X22" s="1"/>
  <c r="X23" a="1"/>
  <c r="X23" s="1"/>
  <c r="X24" a="1"/>
  <c r="X24" s="1"/>
  <c r="X25" a="1"/>
  <c r="X25" s="1"/>
  <c r="X26" a="1"/>
  <c r="X26" s="1"/>
  <c r="X27" a="1"/>
  <c r="X27" s="1"/>
  <c r="X28" a="1"/>
  <c r="X28" s="1"/>
  <c r="X29" a="1"/>
  <c r="X29" s="1"/>
  <c r="X30" a="1"/>
  <c r="X30" s="1"/>
  <c r="X31" a="1"/>
  <c r="X31" s="1"/>
  <c r="X32" a="1"/>
  <c r="X32" s="1"/>
  <c r="X33" a="1"/>
  <c r="X33" s="1"/>
  <c r="X34" a="1"/>
  <c r="X34" s="1"/>
  <c r="AA6" a="1"/>
  <c r="AA6" s="1"/>
  <c r="Z6" a="1"/>
  <c r="Z6" s="1"/>
  <c r="Y6" a="1"/>
  <c r="Y6" s="1"/>
  <c r="X6" a="1"/>
  <c r="X6" s="1"/>
  <c r="AC7" a="1"/>
  <c r="AC7" s="1"/>
  <c r="AC8" a="1"/>
  <c r="AC8" s="1"/>
  <c r="AC9" a="1"/>
  <c r="AC9" s="1"/>
  <c r="AC10" a="1"/>
  <c r="AC10" s="1"/>
  <c r="AC11" a="1"/>
  <c r="AC11" s="1"/>
  <c r="AC12" a="1"/>
  <c r="AC12" s="1"/>
  <c r="AC13" a="1"/>
  <c r="AC13" s="1"/>
  <c r="AC14" a="1"/>
  <c r="AC14" s="1"/>
  <c r="AC15" a="1"/>
  <c r="AC15" s="1"/>
  <c r="AC16" a="1"/>
  <c r="AC16" s="1"/>
  <c r="AC17" a="1"/>
  <c r="AC17" s="1"/>
  <c r="AC18" a="1"/>
  <c r="AC18" s="1"/>
  <c r="AC19" a="1"/>
  <c r="AC19" s="1"/>
  <c r="AC20" a="1"/>
  <c r="AC20" s="1"/>
  <c r="AC21" a="1"/>
  <c r="AC21" s="1"/>
  <c r="AC22" a="1"/>
  <c r="AC22" s="1"/>
  <c r="AC23" a="1"/>
  <c r="AC23" s="1"/>
  <c r="AC24" a="1"/>
  <c r="AC24" s="1"/>
  <c r="AC25" a="1"/>
  <c r="AC25" s="1"/>
  <c r="AC26" a="1"/>
  <c r="AC26" s="1"/>
  <c r="AC27" a="1"/>
  <c r="AC27" s="1"/>
  <c r="AC28" a="1"/>
  <c r="AC28" s="1"/>
  <c r="AC29" a="1"/>
  <c r="AC29" s="1"/>
  <c r="AC30" a="1"/>
  <c r="AC30" s="1"/>
  <c r="AC31" a="1"/>
  <c r="AC31" s="1"/>
  <c r="AC32" a="1"/>
  <c r="AC32" s="1"/>
  <c r="AC33" a="1"/>
  <c r="AC33" s="1"/>
  <c r="AC34" a="1"/>
  <c r="AC34" s="1"/>
  <c r="AC6" a="1"/>
  <c r="AC6" s="1"/>
  <c r="AB7" a="1"/>
  <c r="AB7" s="1"/>
  <c r="AB8" a="1"/>
  <c r="AB8" s="1"/>
  <c r="AB9" a="1"/>
  <c r="AB9"/>
  <c r="AB10" a="1"/>
  <c r="AB10" s="1"/>
  <c r="AB11" a="1"/>
  <c r="AB11" s="1"/>
  <c r="AB12" a="1"/>
  <c r="AB12" s="1"/>
  <c r="AB13" a="1"/>
  <c r="AB13"/>
  <c r="AB14" a="1"/>
  <c r="AB14" s="1"/>
  <c r="AB15" a="1"/>
  <c r="AB15" s="1"/>
  <c r="AB16" a="1"/>
  <c r="AB16" s="1"/>
  <c r="AB17" a="1"/>
  <c r="AB17" s="1"/>
  <c r="AB18" a="1"/>
  <c r="AB18" s="1"/>
  <c r="AB19" a="1"/>
  <c r="AB19" s="1"/>
  <c r="AB20" a="1"/>
  <c r="AB20" s="1"/>
  <c r="AB21" a="1"/>
  <c r="AB21" s="1"/>
  <c r="AB22" a="1"/>
  <c r="AB22" s="1"/>
  <c r="AB23" a="1"/>
  <c r="AB23" s="1"/>
  <c r="AB24" a="1"/>
  <c r="AB24" s="1"/>
  <c r="AB25" a="1"/>
  <c r="AB25" s="1"/>
  <c r="AB26" a="1"/>
  <c r="AB26" s="1"/>
  <c r="AB27" a="1"/>
  <c r="AB27" s="1"/>
  <c r="AB28" a="1"/>
  <c r="AB28" s="1"/>
  <c r="AB29" a="1"/>
  <c r="AB29" s="1"/>
  <c r="AB30" a="1"/>
  <c r="AB30" s="1"/>
  <c r="AB31" a="1"/>
  <c r="AB31" s="1"/>
  <c r="AB32" a="1"/>
  <c r="AB32" s="1"/>
  <c r="AB33" a="1"/>
  <c r="AB33" s="1"/>
  <c r="AB34" a="1"/>
  <c r="AB34" s="1"/>
  <c r="AB6" a="1"/>
  <c r="AB6" s="1"/>
  <c r="W7" a="1"/>
  <c r="W7" s="1"/>
  <c r="W8" a="1"/>
  <c r="W8" s="1"/>
  <c r="W9" a="1"/>
  <c r="W9" s="1"/>
  <c r="W10" a="1"/>
  <c r="W10" s="1"/>
  <c r="W11" a="1"/>
  <c r="W11" s="1"/>
  <c r="W12" a="1"/>
  <c r="W12" s="1"/>
  <c r="W13" a="1"/>
  <c r="W13" s="1"/>
  <c r="W14" a="1"/>
  <c r="W14" s="1"/>
  <c r="W15" a="1"/>
  <c r="W15" s="1"/>
  <c r="W16" a="1"/>
  <c r="W16" s="1"/>
  <c r="W17" a="1"/>
  <c r="W17" s="1"/>
  <c r="W18" a="1"/>
  <c r="W18" s="1"/>
  <c r="W19" a="1"/>
  <c r="W19" s="1"/>
  <c r="W20" a="1"/>
  <c r="W20" s="1"/>
  <c r="W21" a="1"/>
  <c r="W21" s="1"/>
  <c r="W22" a="1"/>
  <c r="W22" s="1"/>
  <c r="W23" a="1"/>
  <c r="W23" s="1"/>
  <c r="W24" a="1"/>
  <c r="W24" s="1"/>
  <c r="W25" a="1"/>
  <c r="W25" s="1"/>
  <c r="W26" a="1"/>
  <c r="W26" s="1"/>
  <c r="W27" a="1"/>
  <c r="W27" s="1"/>
  <c r="W28" a="1"/>
  <c r="W28" s="1"/>
  <c r="W29" a="1"/>
  <c r="W29" s="1"/>
  <c r="W30" a="1"/>
  <c r="W30" s="1"/>
  <c r="W31" a="1"/>
  <c r="W31" s="1"/>
  <c r="W32" a="1"/>
  <c r="W32" s="1"/>
  <c r="W33" a="1"/>
  <c r="W33" s="1"/>
  <c r="W34" a="1"/>
  <c r="W34" s="1"/>
  <c r="W6" a="1"/>
  <c r="W6" s="1"/>
  <c r="V34" a="1"/>
  <c r="V34" s="1"/>
  <c r="V33" a="1"/>
  <c r="V33" s="1"/>
  <c r="V32" a="1"/>
  <c r="V32" s="1"/>
  <c r="V31" a="1"/>
  <c r="V31" s="1"/>
  <c r="V30" a="1"/>
  <c r="V30" s="1"/>
  <c r="V29" a="1"/>
  <c r="V29" s="1"/>
  <c r="V28" a="1"/>
  <c r="V28" s="1"/>
  <c r="V27" a="1"/>
  <c r="V27" s="1"/>
  <c r="V26" a="1"/>
  <c r="V26" s="1"/>
  <c r="V25" a="1"/>
  <c r="V25" s="1"/>
  <c r="V24" a="1"/>
  <c r="V24" s="1"/>
  <c r="V23" a="1"/>
  <c r="V23" s="1"/>
  <c r="V22" a="1"/>
  <c r="V22" s="1"/>
  <c r="V21" a="1"/>
  <c r="V21" s="1"/>
  <c r="V20" a="1"/>
  <c r="V20" s="1"/>
  <c r="V19" a="1"/>
  <c r="V19" s="1"/>
  <c r="V18" a="1"/>
  <c r="V18" s="1"/>
  <c r="V17" a="1"/>
  <c r="V17" s="1"/>
  <c r="V16" a="1"/>
  <c r="V16" s="1"/>
  <c r="V15" a="1"/>
  <c r="V15" s="1"/>
  <c r="V14" a="1"/>
  <c r="V14" s="1"/>
  <c r="V13" a="1"/>
  <c r="V13" s="1"/>
  <c r="V12" a="1"/>
  <c r="V12" s="1"/>
  <c r="V11" a="1"/>
  <c r="V11" s="1"/>
  <c r="V6" a="1"/>
  <c r="V6" s="1"/>
  <c r="V7"/>
  <c r="V7" a="1"/>
  <c r="V8" a="1"/>
  <c r="V8" s="1"/>
  <c r="V9"/>
  <c r="V9" a="1"/>
  <c r="V10" a="1"/>
  <c r="V10" s="1"/>
  <c r="T34" a="1"/>
  <c r="T34" s="1"/>
  <c r="T33" a="1"/>
  <c r="T33" s="1"/>
  <c r="T32" a="1"/>
  <c r="T32" s="1"/>
  <c r="T31" a="1"/>
  <c r="T31" s="1"/>
  <c r="T30" a="1"/>
  <c r="T30" s="1"/>
  <c r="T29" a="1"/>
  <c r="T29" s="1"/>
  <c r="T28" a="1"/>
  <c r="T28" s="1"/>
  <c r="T27" a="1"/>
  <c r="T27" s="1"/>
  <c r="T26" a="1"/>
  <c r="T26" s="1"/>
  <c r="T25" a="1"/>
  <c r="T25" s="1"/>
  <c r="T24" a="1"/>
  <c r="T24" s="1"/>
  <c r="T23" a="1"/>
  <c r="T23" s="1"/>
  <c r="T22" a="1"/>
  <c r="T22" s="1"/>
  <c r="T21" a="1"/>
  <c r="T21" s="1"/>
  <c r="T20" a="1"/>
  <c r="T20" s="1"/>
  <c r="T19" a="1"/>
  <c r="T19" s="1"/>
  <c r="T18" a="1"/>
  <c r="T18" s="1"/>
  <c r="T17" a="1"/>
  <c r="T17" s="1"/>
  <c r="T16" a="1"/>
  <c r="T16" s="1"/>
  <c r="T15" a="1"/>
  <c r="T15" s="1"/>
  <c r="T14" a="1"/>
  <c r="T14" s="1"/>
  <c r="T13" a="1"/>
  <c r="T13" s="1"/>
  <c r="T12" a="1"/>
  <c r="T12" s="1"/>
  <c r="T11"/>
  <c r="T11" a="1"/>
  <c r="T9" a="1"/>
  <c r="T9" s="1"/>
  <c r="T8" a="1"/>
  <c r="T8" s="1"/>
  <c r="T7" a="1"/>
  <c r="T7" s="1"/>
  <c r="T6" a="1"/>
  <c r="T6" s="1"/>
  <c r="T10" a="1"/>
  <c r="T10" s="1"/>
  <c r="U34" a="1"/>
  <c r="U34" s="1"/>
  <c r="U33" a="1"/>
  <c r="U33" s="1"/>
  <c r="U32" a="1"/>
  <c r="U32" s="1"/>
  <c r="U31" a="1"/>
  <c r="U31" s="1"/>
  <c r="U30" a="1"/>
  <c r="U30" s="1"/>
  <c r="U29" a="1"/>
  <c r="U29" s="1"/>
  <c r="U28" a="1"/>
  <c r="U28" s="1"/>
  <c r="U27" a="1"/>
  <c r="U27" s="1"/>
  <c r="U26" a="1"/>
  <c r="U26" s="1"/>
  <c r="U25" a="1"/>
  <c r="U25" s="1"/>
  <c r="U24" a="1"/>
  <c r="U24" s="1"/>
  <c r="U23" a="1"/>
  <c r="U23" s="1"/>
  <c r="U22" a="1"/>
  <c r="U22" s="1"/>
  <c r="U21" a="1"/>
  <c r="U21" s="1"/>
  <c r="U20" a="1"/>
  <c r="U20" s="1"/>
  <c r="U19" a="1"/>
  <c r="U19" s="1"/>
  <c r="U18" a="1"/>
  <c r="U18" s="1"/>
  <c r="U17" a="1"/>
  <c r="U17" s="1"/>
  <c r="U16" a="1"/>
  <c r="U16" s="1"/>
  <c r="U15" a="1"/>
  <c r="U15" s="1"/>
  <c r="U14" a="1"/>
  <c r="U14" s="1"/>
  <c r="U13" a="1"/>
  <c r="U13" s="1"/>
  <c r="U12" a="1"/>
  <c r="U12" s="1"/>
  <c r="U11" a="1"/>
  <c r="U11" s="1"/>
  <c r="U9" a="1"/>
  <c r="U9" s="1"/>
  <c r="U8" a="1"/>
  <c r="U8" s="1"/>
  <c r="U7"/>
  <c r="U7" a="1"/>
  <c r="U6"/>
  <c r="U6" a="1"/>
  <c r="U10" a="1"/>
  <c r="U10" s="1"/>
  <c r="U5"/>
  <c r="V5" s="1"/>
  <c r="W5" s="1"/>
  <c r="X5" s="1"/>
  <c r="Y5" s="1"/>
  <c r="Z5" s="1"/>
  <c r="AA5" s="1"/>
  <c r="AB5" s="1"/>
  <c r="AC5" s="1"/>
  <c r="AD5" s="1"/>
  <c r="AE5" s="1"/>
  <c r="AF5" s="1"/>
  <c r="AG5" s="1"/>
  <c r="AH5" s="1"/>
  <c r="AI5" s="1"/>
  <c r="AJ5" s="1"/>
  <c r="AK5" s="1"/>
  <c r="AL5" s="1"/>
  <c r="AM5" s="1"/>
  <c r="AN5" s="1"/>
  <c r="AO5" s="1"/>
  <c r="AP5" s="1"/>
  <c r="AQ5" s="1"/>
  <c r="AR5" s="1"/>
  <c r="AS5" s="1"/>
  <c r="AT5" s="1"/>
  <c r="AU5" s="1"/>
  <c r="AV5" s="1"/>
  <c r="R34"/>
  <c r="R34" a="1"/>
  <c r="R33" a="1"/>
  <c r="R33" s="1"/>
  <c r="R32" a="1"/>
  <c r="R32" s="1"/>
  <c r="R31" a="1"/>
  <c r="R31" s="1"/>
  <c r="R30"/>
  <c r="R30" a="1"/>
  <c r="R29" a="1"/>
  <c r="R29" s="1"/>
  <c r="R28" a="1"/>
  <c r="R28" s="1"/>
  <c r="R27" a="1"/>
  <c r="R27" s="1"/>
  <c r="R26"/>
  <c r="R26" a="1"/>
  <c r="R25" a="1"/>
  <c r="R25" s="1"/>
  <c r="R24" a="1"/>
  <c r="R24" s="1"/>
  <c r="R23" a="1"/>
  <c r="R23" s="1"/>
  <c r="R22"/>
  <c r="R22" a="1"/>
  <c r="R21" a="1"/>
  <c r="R21" s="1"/>
  <c r="R20" a="1"/>
  <c r="R20" s="1"/>
  <c r="R19" a="1"/>
  <c r="R19" s="1"/>
  <c r="R18"/>
  <c r="R18" a="1"/>
  <c r="R17" a="1"/>
  <c r="R17" s="1"/>
  <c r="R16" a="1"/>
  <c r="R16" s="1"/>
  <c r="R15" a="1"/>
  <c r="R15" s="1"/>
  <c r="R14"/>
  <c r="R14" a="1"/>
  <c r="R13" a="1"/>
  <c r="R13" s="1"/>
  <c r="R12" a="1"/>
  <c r="R12" s="1"/>
  <c r="R11" a="1"/>
  <c r="R11" s="1"/>
  <c r="R10"/>
  <c r="R10" a="1"/>
  <c r="R9" a="1"/>
  <c r="R9" s="1"/>
  <c r="R6" a="1"/>
  <c r="R6" s="1"/>
  <c r="R7"/>
  <c r="R7" a="1"/>
  <c r="R8" a="1"/>
  <c r="R8" s="1"/>
  <c r="C102" a="1"/>
  <c r="C102" s="1"/>
  <c r="C69" s="1"/>
  <c r="C101" a="1"/>
  <c r="C101" s="1"/>
  <c r="C68" s="1"/>
  <c r="C100" a="1"/>
  <c r="C100" s="1"/>
  <c r="C67" s="1"/>
  <c r="C99" a="1"/>
  <c r="C99" s="1"/>
  <c r="C66" s="1"/>
  <c r="C98" a="1"/>
  <c r="C98" s="1"/>
  <c r="C65" s="1"/>
  <c r="C97" a="1"/>
  <c r="C97" s="1"/>
  <c r="C64" s="1"/>
  <c r="C96" a="1"/>
  <c r="C96" s="1"/>
  <c r="C63" s="1"/>
  <c r="C95" a="1"/>
  <c r="C95" s="1"/>
  <c r="C62" s="1"/>
  <c r="C94" a="1"/>
  <c r="C94" s="1"/>
  <c r="C61" s="1"/>
  <c r="C93" a="1"/>
  <c r="C93" s="1"/>
  <c r="C60" s="1"/>
  <c r="C92" a="1"/>
  <c r="C92" s="1"/>
  <c r="C59" s="1"/>
  <c r="C91" a="1"/>
  <c r="C91" s="1"/>
  <c r="C58" s="1"/>
  <c r="C90" a="1"/>
  <c r="C90" s="1"/>
  <c r="C57" s="1"/>
  <c r="C89" a="1"/>
  <c r="C89" s="1"/>
  <c r="C56" s="1"/>
  <c r="C88" a="1"/>
  <c r="C88" s="1"/>
  <c r="C55" s="1"/>
  <c r="C87" a="1"/>
  <c r="C87" s="1"/>
  <c r="C54" s="1"/>
  <c r="C86" a="1"/>
  <c r="C86" s="1"/>
  <c r="C53" s="1"/>
  <c r="C85" a="1"/>
  <c r="C85" s="1"/>
  <c r="C52" s="1"/>
  <c r="C84" a="1"/>
  <c r="C84" s="1"/>
  <c r="C51" s="1"/>
  <c r="C83" a="1"/>
  <c r="C83" s="1"/>
  <c r="C50" s="1"/>
  <c r="C82" a="1"/>
  <c r="C82" s="1"/>
  <c r="C49" s="1"/>
  <c r="C81" a="1"/>
  <c r="C81" s="1"/>
  <c r="C48" s="1"/>
  <c r="C80" a="1"/>
  <c r="C80" s="1"/>
  <c r="C47" s="1"/>
  <c r="C79" a="1"/>
  <c r="C79" s="1"/>
  <c r="C46" s="1"/>
  <c r="C78" a="1"/>
  <c r="C78" s="1"/>
  <c r="C45" s="1"/>
  <c r="C77" a="1"/>
  <c r="C77" s="1"/>
  <c r="C44" s="1"/>
  <c r="C76" a="1"/>
  <c r="C76" s="1"/>
  <c r="C43" s="1"/>
  <c r="C75" a="1"/>
  <c r="C75" s="1"/>
  <c r="C42" s="1"/>
  <c r="AE102" a="1"/>
  <c r="AE102" s="1"/>
  <c r="AE69" s="1"/>
  <c r="AD102" a="1"/>
  <c r="AD102" s="1"/>
  <c r="AC102" a="1"/>
  <c r="AC102" s="1"/>
  <c r="AC69" s="1"/>
  <c r="AB102" a="1"/>
  <c r="AB102" s="1"/>
  <c r="AB69" s="1"/>
  <c r="AA102" a="1"/>
  <c r="AA102" s="1"/>
  <c r="AA69" s="1"/>
  <c r="Z102" a="1"/>
  <c r="Z102" s="1"/>
  <c r="Z69" s="1"/>
  <c r="Y102" a="1"/>
  <c r="Y102" s="1"/>
  <c r="Y69" s="1"/>
  <c r="X102" a="1"/>
  <c r="X102" s="1"/>
  <c r="X69" s="1"/>
  <c r="W102" a="1"/>
  <c r="W102" s="1"/>
  <c r="W69" s="1"/>
  <c r="V102" a="1"/>
  <c r="V102" s="1"/>
  <c r="V69" s="1"/>
  <c r="U102" a="1"/>
  <c r="U102" s="1"/>
  <c r="U69" s="1"/>
  <c r="T102" a="1"/>
  <c r="T102" s="1"/>
  <c r="T69" s="1"/>
  <c r="S102" a="1"/>
  <c r="S102" s="1"/>
  <c r="S69" s="1"/>
  <c r="R102" a="1"/>
  <c r="R102" s="1"/>
  <c r="R69" s="1"/>
  <c r="Q102" a="1"/>
  <c r="Q102" s="1"/>
  <c r="Q69" s="1"/>
  <c r="P102" a="1"/>
  <c r="P102" s="1"/>
  <c r="P69" s="1"/>
  <c r="O102" a="1"/>
  <c r="O102" s="1"/>
  <c r="O69" s="1"/>
  <c r="N102" a="1"/>
  <c r="N102" s="1"/>
  <c r="N69" s="1"/>
  <c r="M102" a="1"/>
  <c r="M102" s="1"/>
  <c r="M69" s="1"/>
  <c r="L102" a="1"/>
  <c r="L102" s="1"/>
  <c r="L69" s="1"/>
  <c r="K102" a="1"/>
  <c r="K102" s="1"/>
  <c r="K69" s="1"/>
  <c r="J102" a="1"/>
  <c r="J102" s="1"/>
  <c r="J69" s="1"/>
  <c r="I102" a="1"/>
  <c r="I102" s="1"/>
  <c r="I69" s="1"/>
  <c r="H102" a="1"/>
  <c r="H102" s="1"/>
  <c r="H69" s="1"/>
  <c r="G102" a="1"/>
  <c r="G102" s="1"/>
  <c r="G69" s="1"/>
  <c r="F102" a="1"/>
  <c r="F102" s="1"/>
  <c r="F69" s="1"/>
  <c r="E102" a="1"/>
  <c r="E102" s="1"/>
  <c r="E69" s="1"/>
  <c r="D102" a="1"/>
  <c r="D102" s="1"/>
  <c r="D69" s="1"/>
  <c r="AE101" a="1"/>
  <c r="AE101" s="1"/>
  <c r="AE68" s="1"/>
  <c r="AD101" a="1"/>
  <c r="AD101" s="1"/>
  <c r="AD68" s="1"/>
  <c r="AC101" a="1"/>
  <c r="AC101" s="1"/>
  <c r="AC68" s="1"/>
  <c r="AB101" a="1"/>
  <c r="AB101" s="1"/>
  <c r="AB68" s="1"/>
  <c r="AA101" a="1"/>
  <c r="AA101" s="1"/>
  <c r="AA68" s="1"/>
  <c r="Z101" a="1"/>
  <c r="Z101" s="1"/>
  <c r="Y101" a="1"/>
  <c r="Y101" s="1"/>
  <c r="Y68" s="1"/>
  <c r="X101" a="1"/>
  <c r="X101" s="1"/>
  <c r="X68" s="1"/>
  <c r="W101" a="1"/>
  <c r="W101" s="1"/>
  <c r="W68" s="1"/>
  <c r="V101" a="1"/>
  <c r="V101" s="1"/>
  <c r="V68" s="1"/>
  <c r="U101" a="1"/>
  <c r="U101" s="1"/>
  <c r="U68" s="1"/>
  <c r="T101" a="1"/>
  <c r="T101" s="1"/>
  <c r="T68" s="1"/>
  <c r="S101" a="1"/>
  <c r="S101" s="1"/>
  <c r="S68" s="1"/>
  <c r="R101" a="1"/>
  <c r="R101" s="1"/>
  <c r="R68" s="1"/>
  <c r="Q101" a="1"/>
  <c r="Q101" s="1"/>
  <c r="Q68" s="1"/>
  <c r="P101" a="1"/>
  <c r="P101" s="1"/>
  <c r="P68" s="1"/>
  <c r="O101" a="1"/>
  <c r="O101" s="1"/>
  <c r="O68" s="1"/>
  <c r="N101" a="1"/>
  <c r="N101" s="1"/>
  <c r="N68" s="1"/>
  <c r="M101" a="1"/>
  <c r="M101" s="1"/>
  <c r="M68" s="1"/>
  <c r="L101" a="1"/>
  <c r="L101" s="1"/>
  <c r="L68" s="1"/>
  <c r="K101" a="1"/>
  <c r="K101" s="1"/>
  <c r="K68" s="1"/>
  <c r="J101" a="1"/>
  <c r="J101" s="1"/>
  <c r="J68" s="1"/>
  <c r="I101" a="1"/>
  <c r="I101" s="1"/>
  <c r="I68" s="1"/>
  <c r="H101" a="1"/>
  <c r="H101" s="1"/>
  <c r="H68" s="1"/>
  <c r="G101" a="1"/>
  <c r="G101" s="1"/>
  <c r="G68" s="1"/>
  <c r="F101" a="1"/>
  <c r="F101" s="1"/>
  <c r="F68" s="1"/>
  <c r="E101" a="1"/>
  <c r="E101" s="1"/>
  <c r="E68" s="1"/>
  <c r="D101" a="1"/>
  <c r="D101" s="1"/>
  <c r="D68" s="1"/>
  <c r="AE100" a="1"/>
  <c r="AE100" s="1"/>
  <c r="AE67" s="1"/>
  <c r="AD100" a="1"/>
  <c r="AD100" s="1"/>
  <c r="AD67" s="1"/>
  <c r="AC100" a="1"/>
  <c r="AC100" s="1"/>
  <c r="AC67" s="1"/>
  <c r="AB100" a="1"/>
  <c r="AB100" s="1"/>
  <c r="AB67" s="1"/>
  <c r="AA100" a="1"/>
  <c r="AA100" s="1"/>
  <c r="AA67" s="1"/>
  <c r="Z100" a="1"/>
  <c r="Z100" s="1"/>
  <c r="Z67" s="1"/>
  <c r="Y100" a="1"/>
  <c r="Y100" s="1"/>
  <c r="Y67" s="1"/>
  <c r="X100" a="1"/>
  <c r="X100" s="1"/>
  <c r="X67" s="1"/>
  <c r="W100" a="1"/>
  <c r="W100" s="1"/>
  <c r="W67" s="1"/>
  <c r="V100" a="1"/>
  <c r="V100" s="1"/>
  <c r="V67" s="1"/>
  <c r="U100" a="1"/>
  <c r="U100" s="1"/>
  <c r="U67" s="1"/>
  <c r="T100" a="1"/>
  <c r="T100" s="1"/>
  <c r="T67" s="1"/>
  <c r="S100" a="1"/>
  <c r="S100" s="1"/>
  <c r="S67" s="1"/>
  <c r="R100" a="1"/>
  <c r="R100" s="1"/>
  <c r="R67" s="1"/>
  <c r="Q100" a="1"/>
  <c r="Q100" s="1"/>
  <c r="Q67" s="1"/>
  <c r="P100" a="1"/>
  <c r="P100" s="1"/>
  <c r="P67" s="1"/>
  <c r="O100" a="1"/>
  <c r="O100" s="1"/>
  <c r="O67" s="1"/>
  <c r="N100" a="1"/>
  <c r="N100" s="1"/>
  <c r="N67" s="1"/>
  <c r="M100" a="1"/>
  <c r="M100" s="1"/>
  <c r="M67" s="1"/>
  <c r="L100" a="1"/>
  <c r="L100" s="1"/>
  <c r="L67" s="1"/>
  <c r="K100" a="1"/>
  <c r="K100" s="1"/>
  <c r="K67" s="1"/>
  <c r="J100" a="1"/>
  <c r="J100" s="1"/>
  <c r="J67" s="1"/>
  <c r="I100" a="1"/>
  <c r="I100" s="1"/>
  <c r="I67" s="1"/>
  <c r="H100" a="1"/>
  <c r="H100" s="1"/>
  <c r="G100" a="1"/>
  <c r="G100" s="1"/>
  <c r="G67" s="1"/>
  <c r="F100" a="1"/>
  <c r="F100" s="1"/>
  <c r="F67" s="1"/>
  <c r="E100" a="1"/>
  <c r="E100" s="1"/>
  <c r="E67" s="1"/>
  <c r="D100" a="1"/>
  <c r="D100" s="1"/>
  <c r="D67" s="1"/>
  <c r="AE99" a="1"/>
  <c r="AE99" s="1"/>
  <c r="AE66" s="1"/>
  <c r="AD99" a="1"/>
  <c r="AD99" s="1"/>
  <c r="AD66" s="1"/>
  <c r="AC99" a="1"/>
  <c r="AC99" s="1"/>
  <c r="AC66" s="1"/>
  <c r="AB99" a="1"/>
  <c r="AB99" s="1"/>
  <c r="AB66" s="1"/>
  <c r="AA99" a="1"/>
  <c r="AA99" s="1"/>
  <c r="AA66" s="1"/>
  <c r="Z99" a="1"/>
  <c r="Z99" s="1"/>
  <c r="Y99" a="1"/>
  <c r="Y99" s="1"/>
  <c r="Y66" s="1"/>
  <c r="X99" a="1"/>
  <c r="X99" s="1"/>
  <c r="X66" s="1"/>
  <c r="W99" a="1"/>
  <c r="W99" s="1"/>
  <c r="W66" s="1"/>
  <c r="V99" a="1"/>
  <c r="V99" s="1"/>
  <c r="V66" s="1"/>
  <c r="U99" a="1"/>
  <c r="U99" s="1"/>
  <c r="U66" s="1"/>
  <c r="T99" a="1"/>
  <c r="T99" s="1"/>
  <c r="T66" s="1"/>
  <c r="S99" a="1"/>
  <c r="S99" s="1"/>
  <c r="S66" s="1"/>
  <c r="R99" a="1"/>
  <c r="R99" s="1"/>
  <c r="R66" s="1"/>
  <c r="Q99" a="1"/>
  <c r="Q99" s="1"/>
  <c r="Q66" s="1"/>
  <c r="P99" a="1"/>
  <c r="P99" s="1"/>
  <c r="P66" s="1"/>
  <c r="O99" a="1"/>
  <c r="O99" s="1"/>
  <c r="O66" s="1"/>
  <c r="N99" a="1"/>
  <c r="N99" s="1"/>
  <c r="N66" s="1"/>
  <c r="M99" a="1"/>
  <c r="M99" s="1"/>
  <c r="M66" s="1"/>
  <c r="L99" a="1"/>
  <c r="L99" s="1"/>
  <c r="L66" s="1"/>
  <c r="K99" a="1"/>
  <c r="K99" s="1"/>
  <c r="K66" s="1"/>
  <c r="J99" a="1"/>
  <c r="J99" s="1"/>
  <c r="J66" s="1"/>
  <c r="I99" a="1"/>
  <c r="I99" s="1"/>
  <c r="I66" s="1"/>
  <c r="H99" a="1"/>
  <c r="H99" s="1"/>
  <c r="H66" s="1"/>
  <c r="G99" a="1"/>
  <c r="G99" s="1"/>
  <c r="G66" s="1"/>
  <c r="F99" a="1"/>
  <c r="F99" s="1"/>
  <c r="F66" s="1"/>
  <c r="E99" a="1"/>
  <c r="E99" s="1"/>
  <c r="E66" s="1"/>
  <c r="D99" a="1"/>
  <c r="D99" s="1"/>
  <c r="D66" s="1"/>
  <c r="AE98" a="1"/>
  <c r="AE98" s="1"/>
  <c r="AE65" s="1"/>
  <c r="AD98" a="1"/>
  <c r="AD98" s="1"/>
  <c r="AD65" s="1"/>
  <c r="AC98" a="1"/>
  <c r="AC98" s="1"/>
  <c r="AC65" s="1"/>
  <c r="AB98" a="1"/>
  <c r="AB98" s="1"/>
  <c r="AB65" s="1"/>
  <c r="AA98" a="1"/>
  <c r="AA98" s="1"/>
  <c r="AA65" s="1"/>
  <c r="Z98" a="1"/>
  <c r="Z98" s="1"/>
  <c r="Z65" s="1"/>
  <c r="Y98" a="1"/>
  <c r="Y98" s="1"/>
  <c r="Y65" s="1"/>
  <c r="X98" a="1"/>
  <c r="X98" s="1"/>
  <c r="X65" s="1"/>
  <c r="W98" a="1"/>
  <c r="W98" s="1"/>
  <c r="W65" s="1"/>
  <c r="V98" a="1"/>
  <c r="V98" s="1"/>
  <c r="V65" s="1"/>
  <c r="U98" a="1"/>
  <c r="U98" s="1"/>
  <c r="U65" s="1"/>
  <c r="T98" a="1"/>
  <c r="T98" s="1"/>
  <c r="T65" s="1"/>
  <c r="S98" a="1"/>
  <c r="S98" s="1"/>
  <c r="S65" s="1"/>
  <c r="R98" a="1"/>
  <c r="R98" s="1"/>
  <c r="R65" s="1"/>
  <c r="Q98" a="1"/>
  <c r="Q98" s="1"/>
  <c r="Q65" s="1"/>
  <c r="P98" a="1"/>
  <c r="P98" s="1"/>
  <c r="P65" s="1"/>
  <c r="O98" a="1"/>
  <c r="O98" s="1"/>
  <c r="O65" s="1"/>
  <c r="N98" a="1"/>
  <c r="N98" s="1"/>
  <c r="N65" s="1"/>
  <c r="M98" a="1"/>
  <c r="M98" s="1"/>
  <c r="M65" s="1"/>
  <c r="L98" a="1"/>
  <c r="L98" s="1"/>
  <c r="L65" s="1"/>
  <c r="K98" a="1"/>
  <c r="K98" s="1"/>
  <c r="K65" s="1"/>
  <c r="J98" a="1"/>
  <c r="J98" s="1"/>
  <c r="J65" s="1"/>
  <c r="I98" a="1"/>
  <c r="I98" s="1"/>
  <c r="I65" s="1"/>
  <c r="H98" a="1"/>
  <c r="H98" s="1"/>
  <c r="H65" s="1"/>
  <c r="G98" a="1"/>
  <c r="G98" s="1"/>
  <c r="G65" s="1"/>
  <c r="F98" a="1"/>
  <c r="F98" s="1"/>
  <c r="F65" s="1"/>
  <c r="E98" a="1"/>
  <c r="E98" s="1"/>
  <c r="E65" s="1"/>
  <c r="D98" a="1"/>
  <c r="D98" s="1"/>
  <c r="D65" s="1"/>
  <c r="AE97" a="1"/>
  <c r="AE97" s="1"/>
  <c r="AE64" s="1"/>
  <c r="AD97" a="1"/>
  <c r="AD97" s="1"/>
  <c r="AD64" s="1"/>
  <c r="AC97" a="1"/>
  <c r="AC97" s="1"/>
  <c r="AC64" s="1"/>
  <c r="AB97" a="1"/>
  <c r="AB97" s="1"/>
  <c r="AB64" s="1"/>
  <c r="AA97" a="1"/>
  <c r="AA97" s="1"/>
  <c r="AA64" s="1"/>
  <c r="Z97" a="1"/>
  <c r="Z97" s="1"/>
  <c r="Z64" s="1"/>
  <c r="Y97" a="1"/>
  <c r="Y97" s="1"/>
  <c r="Y64" s="1"/>
  <c r="X97" a="1"/>
  <c r="X97" s="1"/>
  <c r="X64" s="1"/>
  <c r="W97" a="1"/>
  <c r="W97" s="1"/>
  <c r="W64" s="1"/>
  <c r="V97" a="1"/>
  <c r="V97" s="1"/>
  <c r="V64" s="1"/>
  <c r="U97" a="1"/>
  <c r="U97" s="1"/>
  <c r="U64" s="1"/>
  <c r="T97" a="1"/>
  <c r="T97" s="1"/>
  <c r="T64" s="1"/>
  <c r="S97" a="1"/>
  <c r="S97" s="1"/>
  <c r="S64" s="1"/>
  <c r="R97" a="1"/>
  <c r="R97" s="1"/>
  <c r="Q97" a="1"/>
  <c r="Q97" s="1"/>
  <c r="Q64" s="1"/>
  <c r="P97" a="1"/>
  <c r="P97" s="1"/>
  <c r="P64" s="1"/>
  <c r="O97" a="1"/>
  <c r="O97" s="1"/>
  <c r="O64" s="1"/>
  <c r="N97" a="1"/>
  <c r="N97" s="1"/>
  <c r="N64" s="1"/>
  <c r="M97" a="1"/>
  <c r="M97" s="1"/>
  <c r="M64" s="1"/>
  <c r="L97" a="1"/>
  <c r="L97" s="1"/>
  <c r="L64" s="1"/>
  <c r="K97" a="1"/>
  <c r="K97" s="1"/>
  <c r="K64" s="1"/>
  <c r="J97" a="1"/>
  <c r="J97" s="1"/>
  <c r="J64" s="1"/>
  <c r="I97" a="1"/>
  <c r="I97" s="1"/>
  <c r="I64" s="1"/>
  <c r="H97" a="1"/>
  <c r="H97" s="1"/>
  <c r="H64" s="1"/>
  <c r="G97" a="1"/>
  <c r="G97" s="1"/>
  <c r="G64" s="1"/>
  <c r="F97" a="1"/>
  <c r="F97" s="1"/>
  <c r="F64" s="1"/>
  <c r="E97" a="1"/>
  <c r="E97" s="1"/>
  <c r="E64" s="1"/>
  <c r="D97" a="1"/>
  <c r="D97" s="1"/>
  <c r="D64" s="1"/>
  <c r="AE96" a="1"/>
  <c r="AE96" s="1"/>
  <c r="AE63" s="1"/>
  <c r="AD96" a="1"/>
  <c r="AD96" s="1"/>
  <c r="AD63" s="1"/>
  <c r="AC96" a="1"/>
  <c r="AC96" s="1"/>
  <c r="AC63" s="1"/>
  <c r="AB96" a="1"/>
  <c r="AB96" s="1"/>
  <c r="AB63" s="1"/>
  <c r="AA96" a="1"/>
  <c r="AA96" s="1"/>
  <c r="AA63" s="1"/>
  <c r="Z96" a="1"/>
  <c r="Z96" s="1"/>
  <c r="Z63" s="1"/>
  <c r="Y96" a="1"/>
  <c r="Y96" s="1"/>
  <c r="Y63" s="1"/>
  <c r="X96" a="1"/>
  <c r="X96" s="1"/>
  <c r="X63" s="1"/>
  <c r="W96" a="1"/>
  <c r="W96" s="1"/>
  <c r="W63" s="1"/>
  <c r="V96" a="1"/>
  <c r="V96" s="1"/>
  <c r="V63" s="1"/>
  <c r="U96" a="1"/>
  <c r="U96" s="1"/>
  <c r="U63" s="1"/>
  <c r="T96" a="1"/>
  <c r="T96" s="1"/>
  <c r="T63" s="1"/>
  <c r="S96" a="1"/>
  <c r="S96" s="1"/>
  <c r="S63" s="1"/>
  <c r="R96" a="1"/>
  <c r="R96" s="1"/>
  <c r="R63" s="1"/>
  <c r="Q96" a="1"/>
  <c r="Q96" s="1"/>
  <c r="Q63" s="1"/>
  <c r="P96" a="1"/>
  <c r="P96" s="1"/>
  <c r="P63" s="1"/>
  <c r="O96" a="1"/>
  <c r="O96" s="1"/>
  <c r="O63" s="1"/>
  <c r="N96" a="1"/>
  <c r="N96" s="1"/>
  <c r="N63" s="1"/>
  <c r="M96" a="1"/>
  <c r="M96" s="1"/>
  <c r="M63" s="1"/>
  <c r="L96" a="1"/>
  <c r="L96" s="1"/>
  <c r="L63" s="1"/>
  <c r="K96" a="1"/>
  <c r="K96" s="1"/>
  <c r="K63" s="1"/>
  <c r="J96" a="1"/>
  <c r="J96" s="1"/>
  <c r="J63" s="1"/>
  <c r="I96" a="1"/>
  <c r="I96" s="1"/>
  <c r="I63" s="1"/>
  <c r="H96" a="1"/>
  <c r="H96" s="1"/>
  <c r="H63" s="1"/>
  <c r="G96" a="1"/>
  <c r="G96" s="1"/>
  <c r="G63" s="1"/>
  <c r="F96" a="1"/>
  <c r="F96" s="1"/>
  <c r="F63" s="1"/>
  <c r="E96" a="1"/>
  <c r="E96" s="1"/>
  <c r="E63" s="1"/>
  <c r="D96" a="1"/>
  <c r="D96" s="1"/>
  <c r="D63" s="1"/>
  <c r="AE95" a="1"/>
  <c r="AE95" s="1"/>
  <c r="AE62" s="1"/>
  <c r="AD95" a="1"/>
  <c r="AD95" s="1"/>
  <c r="AD62" s="1"/>
  <c r="AC95" a="1"/>
  <c r="AC95" s="1"/>
  <c r="AC62" s="1"/>
  <c r="AB95" a="1"/>
  <c r="AB95" s="1"/>
  <c r="AB62" s="1"/>
  <c r="AA95" a="1"/>
  <c r="AA95" s="1"/>
  <c r="AA62" s="1"/>
  <c r="Z95" a="1"/>
  <c r="Z95" s="1"/>
  <c r="Z62" s="1"/>
  <c r="Y95" a="1"/>
  <c r="Y95" s="1"/>
  <c r="Y62" s="1"/>
  <c r="X95" a="1"/>
  <c r="X95" s="1"/>
  <c r="X62" s="1"/>
  <c r="W95" a="1"/>
  <c r="W95" s="1"/>
  <c r="W62" s="1"/>
  <c r="V95" a="1"/>
  <c r="V95" s="1"/>
  <c r="V62" s="1"/>
  <c r="U95" a="1"/>
  <c r="U95" s="1"/>
  <c r="U62" s="1"/>
  <c r="T95" a="1"/>
  <c r="T95" s="1"/>
  <c r="T62" s="1"/>
  <c r="S95" a="1"/>
  <c r="S95" s="1"/>
  <c r="S62" s="1"/>
  <c r="R95" a="1"/>
  <c r="R95" s="1"/>
  <c r="R62" s="1"/>
  <c r="Q95" a="1"/>
  <c r="Q95" s="1"/>
  <c r="Q62" s="1"/>
  <c r="P95" a="1"/>
  <c r="P95" s="1"/>
  <c r="P62" s="1"/>
  <c r="O95" a="1"/>
  <c r="O95" s="1"/>
  <c r="O62" s="1"/>
  <c r="N95" a="1"/>
  <c r="N95" s="1"/>
  <c r="N62" s="1"/>
  <c r="M95" a="1"/>
  <c r="M95" s="1"/>
  <c r="M62" s="1"/>
  <c r="L95" a="1"/>
  <c r="L95" s="1"/>
  <c r="L62" s="1"/>
  <c r="K95" a="1"/>
  <c r="K95" s="1"/>
  <c r="K62" s="1"/>
  <c r="J95" a="1"/>
  <c r="J95" s="1"/>
  <c r="I95" a="1"/>
  <c r="I95" s="1"/>
  <c r="I62" s="1"/>
  <c r="H95" a="1"/>
  <c r="H95" s="1"/>
  <c r="H62" s="1"/>
  <c r="G95" a="1"/>
  <c r="G95" s="1"/>
  <c r="G62" s="1"/>
  <c r="F95" a="1"/>
  <c r="F95" s="1"/>
  <c r="F62" s="1"/>
  <c r="E95" a="1"/>
  <c r="E95" s="1"/>
  <c r="E62" s="1"/>
  <c r="D95" a="1"/>
  <c r="D95" s="1"/>
  <c r="D62" s="1"/>
  <c r="AE94" a="1"/>
  <c r="AE94" s="1"/>
  <c r="AE61" s="1"/>
  <c r="AD94" a="1"/>
  <c r="AD94" s="1"/>
  <c r="AD61" s="1"/>
  <c r="AC94" a="1"/>
  <c r="AC94" s="1"/>
  <c r="AC61" s="1"/>
  <c r="AB94" a="1"/>
  <c r="AB94" s="1"/>
  <c r="AB61" s="1"/>
  <c r="AA94" a="1"/>
  <c r="AA94" s="1"/>
  <c r="AA61" s="1"/>
  <c r="Z94" a="1"/>
  <c r="Z94" s="1"/>
  <c r="Z61" s="1"/>
  <c r="Y94" a="1"/>
  <c r="Y94" s="1"/>
  <c r="Y61" s="1"/>
  <c r="X94" a="1"/>
  <c r="X94" s="1"/>
  <c r="X61" s="1"/>
  <c r="W94" a="1"/>
  <c r="W94" s="1"/>
  <c r="W61" s="1"/>
  <c r="V94" a="1"/>
  <c r="V94" s="1"/>
  <c r="V61" s="1"/>
  <c r="U94" a="1"/>
  <c r="U94" s="1"/>
  <c r="U61" s="1"/>
  <c r="T94" a="1"/>
  <c r="T94" s="1"/>
  <c r="T61" s="1"/>
  <c r="S94" a="1"/>
  <c r="S94" s="1"/>
  <c r="S61" s="1"/>
  <c r="R94" a="1"/>
  <c r="R94" s="1"/>
  <c r="R61" s="1"/>
  <c r="Q94" a="1"/>
  <c r="Q94" s="1"/>
  <c r="Q61" s="1"/>
  <c r="P94" a="1"/>
  <c r="P94" s="1"/>
  <c r="P61" s="1"/>
  <c r="O94" a="1"/>
  <c r="O94" s="1"/>
  <c r="O61" s="1"/>
  <c r="N94" a="1"/>
  <c r="N94" s="1"/>
  <c r="N61" s="1"/>
  <c r="M94" a="1"/>
  <c r="M94" s="1"/>
  <c r="M61" s="1"/>
  <c r="L94" a="1"/>
  <c r="L94" s="1"/>
  <c r="L61" s="1"/>
  <c r="K94" a="1"/>
  <c r="K94" s="1"/>
  <c r="K61" s="1"/>
  <c r="J94" a="1"/>
  <c r="J94" s="1"/>
  <c r="J61" s="1"/>
  <c r="I94" a="1"/>
  <c r="I94" s="1"/>
  <c r="I61" s="1"/>
  <c r="H94" a="1"/>
  <c r="H94" s="1"/>
  <c r="H61" s="1"/>
  <c r="G94" a="1"/>
  <c r="G94" s="1"/>
  <c r="G61" s="1"/>
  <c r="F94" a="1"/>
  <c r="F94" s="1"/>
  <c r="F61" s="1"/>
  <c r="E94" a="1"/>
  <c r="E94" s="1"/>
  <c r="E61" s="1"/>
  <c r="D94" a="1"/>
  <c r="D94" s="1"/>
  <c r="D61" s="1"/>
  <c r="AE93" a="1"/>
  <c r="AE93" s="1"/>
  <c r="AE60" s="1"/>
  <c r="AD93" a="1"/>
  <c r="AD93" s="1"/>
  <c r="AD60" s="1"/>
  <c r="AC93" a="1"/>
  <c r="AC93" s="1"/>
  <c r="AC60" s="1"/>
  <c r="AB93" a="1"/>
  <c r="AB93" s="1"/>
  <c r="AB60" s="1"/>
  <c r="AA93" a="1"/>
  <c r="AA93" s="1"/>
  <c r="AA60" s="1"/>
  <c r="Z93" a="1"/>
  <c r="Z93" s="1"/>
  <c r="Z60" s="1"/>
  <c r="Y93" a="1"/>
  <c r="Y93" s="1"/>
  <c r="Y60" s="1"/>
  <c r="X93" a="1"/>
  <c r="X93" s="1"/>
  <c r="X60" s="1"/>
  <c r="W93" a="1"/>
  <c r="W93" s="1"/>
  <c r="W60" s="1"/>
  <c r="V93" a="1"/>
  <c r="V93" s="1"/>
  <c r="V60" s="1"/>
  <c r="U93" a="1"/>
  <c r="U93" s="1"/>
  <c r="U60" s="1"/>
  <c r="T93" a="1"/>
  <c r="T93" s="1"/>
  <c r="T60" s="1"/>
  <c r="S93" a="1"/>
  <c r="S93" s="1"/>
  <c r="S60" s="1"/>
  <c r="R93" a="1"/>
  <c r="R93" s="1"/>
  <c r="R60" s="1"/>
  <c r="Q93" a="1"/>
  <c r="Q93" s="1"/>
  <c r="Q60" s="1"/>
  <c r="P93" a="1"/>
  <c r="P93" s="1"/>
  <c r="P60" s="1"/>
  <c r="O93" a="1"/>
  <c r="O93" s="1"/>
  <c r="O60" s="1"/>
  <c r="N93" a="1"/>
  <c r="N93" s="1"/>
  <c r="N60" s="1"/>
  <c r="M93" a="1"/>
  <c r="M93" s="1"/>
  <c r="M60" s="1"/>
  <c r="L93" a="1"/>
  <c r="L93" s="1"/>
  <c r="L60" s="1"/>
  <c r="K93" a="1"/>
  <c r="K93" s="1"/>
  <c r="K60" s="1"/>
  <c r="J93" a="1"/>
  <c r="J93" s="1"/>
  <c r="J60" s="1"/>
  <c r="I93" a="1"/>
  <c r="I93" s="1"/>
  <c r="I60" s="1"/>
  <c r="H93" a="1"/>
  <c r="H93" s="1"/>
  <c r="H60" s="1"/>
  <c r="G93" a="1"/>
  <c r="G93" s="1"/>
  <c r="G60" s="1"/>
  <c r="F93" a="1"/>
  <c r="F93" s="1"/>
  <c r="F60" s="1"/>
  <c r="E93" a="1"/>
  <c r="E93" s="1"/>
  <c r="E60" s="1"/>
  <c r="D93" a="1"/>
  <c r="D93" s="1"/>
  <c r="D60" s="1"/>
  <c r="AE92" a="1"/>
  <c r="AE92" s="1"/>
  <c r="AE59" s="1"/>
  <c r="AD92" a="1"/>
  <c r="AD92" s="1"/>
  <c r="AC92" a="1"/>
  <c r="AC92" s="1"/>
  <c r="AC59" s="1"/>
  <c r="AB92" a="1"/>
  <c r="AB92" s="1"/>
  <c r="AB59" s="1"/>
  <c r="AA92" a="1"/>
  <c r="AA92" s="1"/>
  <c r="AA59" s="1"/>
  <c r="Z92" a="1"/>
  <c r="Z92" s="1"/>
  <c r="Z59" s="1"/>
  <c r="Y92" a="1"/>
  <c r="Y92" s="1"/>
  <c r="Y59" s="1"/>
  <c r="X92" a="1"/>
  <c r="X92" s="1"/>
  <c r="X59" s="1"/>
  <c r="W92" a="1"/>
  <c r="W92" s="1"/>
  <c r="W59" s="1"/>
  <c r="V92" a="1"/>
  <c r="V92" s="1"/>
  <c r="V59" s="1"/>
  <c r="U92" a="1"/>
  <c r="U92" s="1"/>
  <c r="U59" s="1"/>
  <c r="T92" a="1"/>
  <c r="T92" s="1"/>
  <c r="T59" s="1"/>
  <c r="S92" a="1"/>
  <c r="S92" s="1"/>
  <c r="S59" s="1"/>
  <c r="R92" a="1"/>
  <c r="R92" s="1"/>
  <c r="R59" s="1"/>
  <c r="Q92" a="1"/>
  <c r="Q92" s="1"/>
  <c r="Q59" s="1"/>
  <c r="P92" a="1"/>
  <c r="P92" s="1"/>
  <c r="P59" s="1"/>
  <c r="O92" a="1"/>
  <c r="O92" s="1"/>
  <c r="O59" s="1"/>
  <c r="N92" a="1"/>
  <c r="N92" s="1"/>
  <c r="N59" s="1"/>
  <c r="M92" a="1"/>
  <c r="M92" s="1"/>
  <c r="M59" s="1"/>
  <c r="L92" a="1"/>
  <c r="L92" s="1"/>
  <c r="L59" s="1"/>
  <c r="K92" a="1"/>
  <c r="K92" s="1"/>
  <c r="K59" s="1"/>
  <c r="J92" a="1"/>
  <c r="J92" s="1"/>
  <c r="J59" s="1"/>
  <c r="I92" a="1"/>
  <c r="I92" s="1"/>
  <c r="I59" s="1"/>
  <c r="H92" a="1"/>
  <c r="H92" s="1"/>
  <c r="H59" s="1"/>
  <c r="G92" a="1"/>
  <c r="G92" s="1"/>
  <c r="G59" s="1"/>
  <c r="F92" a="1"/>
  <c r="F92" s="1"/>
  <c r="F59" s="1"/>
  <c r="E92" a="1"/>
  <c r="E92" s="1"/>
  <c r="E59" s="1"/>
  <c r="D92" a="1"/>
  <c r="D92" s="1"/>
  <c r="D59" s="1"/>
  <c r="AE91" a="1"/>
  <c r="AE91" s="1"/>
  <c r="AE58" s="1"/>
  <c r="AD91" a="1"/>
  <c r="AD91" s="1"/>
  <c r="AD58" s="1"/>
  <c r="AC91" a="1"/>
  <c r="AC91" s="1"/>
  <c r="AC58" s="1"/>
  <c r="AB91" a="1"/>
  <c r="AB91" s="1"/>
  <c r="AB58" s="1"/>
  <c r="AA91" a="1"/>
  <c r="AA91" s="1"/>
  <c r="AA58" s="1"/>
  <c r="Z91" a="1"/>
  <c r="Z91" s="1"/>
  <c r="Z58" s="1"/>
  <c r="Y91" a="1"/>
  <c r="Y91" s="1"/>
  <c r="Y58" s="1"/>
  <c r="X91" a="1"/>
  <c r="X91" s="1"/>
  <c r="X58" s="1"/>
  <c r="W91" a="1"/>
  <c r="W91" s="1"/>
  <c r="W58" s="1"/>
  <c r="V91" a="1"/>
  <c r="V91" s="1"/>
  <c r="V58" s="1"/>
  <c r="U91" a="1"/>
  <c r="U91" s="1"/>
  <c r="U58" s="1"/>
  <c r="T91" a="1"/>
  <c r="T91" s="1"/>
  <c r="T58" s="1"/>
  <c r="S91" a="1"/>
  <c r="S91" s="1"/>
  <c r="S58" s="1"/>
  <c r="R91" a="1"/>
  <c r="R91" s="1"/>
  <c r="R58" s="1"/>
  <c r="Q91" a="1"/>
  <c r="Q91" s="1"/>
  <c r="Q58" s="1"/>
  <c r="P91" a="1"/>
  <c r="P91" s="1"/>
  <c r="P58" s="1"/>
  <c r="O91" a="1"/>
  <c r="O91" s="1"/>
  <c r="O58" s="1"/>
  <c r="N91" a="1"/>
  <c r="N91" s="1"/>
  <c r="N58" s="1"/>
  <c r="M91" a="1"/>
  <c r="M91" s="1"/>
  <c r="M58" s="1"/>
  <c r="L91" a="1"/>
  <c r="L91" s="1"/>
  <c r="L58" s="1"/>
  <c r="K91" a="1"/>
  <c r="K91" s="1"/>
  <c r="K58" s="1"/>
  <c r="J91" a="1"/>
  <c r="J91" s="1"/>
  <c r="J58" s="1"/>
  <c r="I91" a="1"/>
  <c r="I91" s="1"/>
  <c r="I58" s="1"/>
  <c r="H91" a="1"/>
  <c r="H91" s="1"/>
  <c r="H58" s="1"/>
  <c r="G91" a="1"/>
  <c r="G91" s="1"/>
  <c r="G58" s="1"/>
  <c r="F91" a="1"/>
  <c r="F91" s="1"/>
  <c r="F58" s="1"/>
  <c r="E91" a="1"/>
  <c r="E91" s="1"/>
  <c r="E58" s="1"/>
  <c r="D91" a="1"/>
  <c r="D91" s="1"/>
  <c r="D58" s="1"/>
  <c r="AE90" a="1"/>
  <c r="AE90" s="1"/>
  <c r="AE57" s="1"/>
  <c r="AD90" a="1"/>
  <c r="AD90" s="1"/>
  <c r="AD57" s="1"/>
  <c r="AC90" a="1"/>
  <c r="AC90" s="1"/>
  <c r="AC57" s="1"/>
  <c r="AB90" a="1"/>
  <c r="AB90" s="1"/>
  <c r="AB57" s="1"/>
  <c r="AA90" a="1"/>
  <c r="AA90" s="1"/>
  <c r="AA57" s="1"/>
  <c r="Z90" a="1"/>
  <c r="Z90" s="1"/>
  <c r="Z57" s="1"/>
  <c r="Y90" a="1"/>
  <c r="Y90" s="1"/>
  <c r="Y57" s="1"/>
  <c r="X90" a="1"/>
  <c r="X90" s="1"/>
  <c r="X57" s="1"/>
  <c r="W90" a="1"/>
  <c r="W90" s="1"/>
  <c r="W57" s="1"/>
  <c r="V90" a="1"/>
  <c r="V90" s="1"/>
  <c r="U90" a="1"/>
  <c r="U90" s="1"/>
  <c r="U57" s="1"/>
  <c r="T90" a="1"/>
  <c r="T90" s="1"/>
  <c r="T57" s="1"/>
  <c r="S90" a="1"/>
  <c r="S90" s="1"/>
  <c r="S57" s="1"/>
  <c r="R90" a="1"/>
  <c r="R90" s="1"/>
  <c r="R57" s="1"/>
  <c r="Q90" a="1"/>
  <c r="Q90" s="1"/>
  <c r="Q57" s="1"/>
  <c r="P90" a="1"/>
  <c r="P90" s="1"/>
  <c r="P57" s="1"/>
  <c r="O90" a="1"/>
  <c r="O90" s="1"/>
  <c r="O57" s="1"/>
  <c r="N90" a="1"/>
  <c r="N90" s="1"/>
  <c r="N57" s="1"/>
  <c r="M90" a="1"/>
  <c r="M90" s="1"/>
  <c r="M57" s="1"/>
  <c r="L90" a="1"/>
  <c r="L90" s="1"/>
  <c r="L57" s="1"/>
  <c r="K90" a="1"/>
  <c r="K90" s="1"/>
  <c r="K57" s="1"/>
  <c r="J90" a="1"/>
  <c r="J90" s="1"/>
  <c r="J57" s="1"/>
  <c r="I90" a="1"/>
  <c r="I90" s="1"/>
  <c r="I57" s="1"/>
  <c r="H90" a="1"/>
  <c r="H90" s="1"/>
  <c r="H57" s="1"/>
  <c r="G90" a="1"/>
  <c r="G90" s="1"/>
  <c r="G57" s="1"/>
  <c r="F90" a="1"/>
  <c r="F90" s="1"/>
  <c r="F57" s="1"/>
  <c r="E90" a="1"/>
  <c r="E90" s="1"/>
  <c r="E57" s="1"/>
  <c r="D90" a="1"/>
  <c r="D90" s="1"/>
  <c r="D57" s="1"/>
  <c r="AE89" a="1"/>
  <c r="AE89" s="1"/>
  <c r="AE56" s="1"/>
  <c r="AD89" a="1"/>
  <c r="AD89" s="1"/>
  <c r="AD56" s="1"/>
  <c r="AC89" a="1"/>
  <c r="AC89" s="1"/>
  <c r="AC56" s="1"/>
  <c r="AB89" a="1"/>
  <c r="AB89" s="1"/>
  <c r="AB56" s="1"/>
  <c r="AA89" a="1"/>
  <c r="AA89" s="1"/>
  <c r="AA56" s="1"/>
  <c r="Z89" a="1"/>
  <c r="Z89" s="1"/>
  <c r="Z56" s="1"/>
  <c r="Y89" a="1"/>
  <c r="Y89" s="1"/>
  <c r="Y56" s="1"/>
  <c r="X89" a="1"/>
  <c r="X89" s="1"/>
  <c r="X56" s="1"/>
  <c r="W89" a="1"/>
  <c r="W89" s="1"/>
  <c r="W56" s="1"/>
  <c r="V89" a="1"/>
  <c r="V89" s="1"/>
  <c r="V56" s="1"/>
  <c r="U89" a="1"/>
  <c r="U89" s="1"/>
  <c r="U56" s="1"/>
  <c r="T89" a="1"/>
  <c r="T89" s="1"/>
  <c r="T56" s="1"/>
  <c r="S89" a="1"/>
  <c r="S89" s="1"/>
  <c r="S56" s="1"/>
  <c r="R89" a="1"/>
  <c r="R89" s="1"/>
  <c r="R56" s="1"/>
  <c r="Q89" a="1"/>
  <c r="Q89" s="1"/>
  <c r="Q56" s="1"/>
  <c r="P89" a="1"/>
  <c r="P89" s="1"/>
  <c r="P56" s="1"/>
  <c r="O89" a="1"/>
  <c r="O89" s="1"/>
  <c r="O56" s="1"/>
  <c r="N89" a="1"/>
  <c r="N89" s="1"/>
  <c r="N56" s="1"/>
  <c r="M89" a="1"/>
  <c r="M89" s="1"/>
  <c r="M56" s="1"/>
  <c r="L89" a="1"/>
  <c r="L89" s="1"/>
  <c r="L56" s="1"/>
  <c r="K89" a="1"/>
  <c r="K89" s="1"/>
  <c r="K56" s="1"/>
  <c r="J89" a="1"/>
  <c r="J89" s="1"/>
  <c r="J56" s="1"/>
  <c r="I89" a="1"/>
  <c r="I89" s="1"/>
  <c r="I56" s="1"/>
  <c r="H89" a="1"/>
  <c r="H89" s="1"/>
  <c r="H56" s="1"/>
  <c r="G89" a="1"/>
  <c r="G89" s="1"/>
  <c r="G56" s="1"/>
  <c r="F89" a="1"/>
  <c r="F89" s="1"/>
  <c r="F56" s="1"/>
  <c r="E89" a="1"/>
  <c r="E89" s="1"/>
  <c r="E56" s="1"/>
  <c r="D89" a="1"/>
  <c r="D89" s="1"/>
  <c r="D56" s="1"/>
  <c r="AE88" a="1"/>
  <c r="AE88" s="1"/>
  <c r="AE55" s="1"/>
  <c r="AD88" a="1"/>
  <c r="AD88" s="1"/>
  <c r="AD55" s="1"/>
  <c r="AC88" a="1"/>
  <c r="AC88" s="1"/>
  <c r="AC55" s="1"/>
  <c r="AB88" a="1"/>
  <c r="AB88" s="1"/>
  <c r="AB55" s="1"/>
  <c r="AA88" a="1"/>
  <c r="AA88" s="1"/>
  <c r="AA55" s="1"/>
  <c r="Z88" a="1"/>
  <c r="Z88" s="1"/>
  <c r="Z55" s="1"/>
  <c r="Y88" a="1"/>
  <c r="Y88" s="1"/>
  <c r="Y55" s="1"/>
  <c r="X88" a="1"/>
  <c r="X88" s="1"/>
  <c r="X55" s="1"/>
  <c r="W88" a="1"/>
  <c r="W88" s="1"/>
  <c r="W55" s="1"/>
  <c r="V88" a="1"/>
  <c r="V88" s="1"/>
  <c r="V55" s="1"/>
  <c r="U88" a="1"/>
  <c r="U88" s="1"/>
  <c r="U55" s="1"/>
  <c r="T88" a="1"/>
  <c r="T88" s="1"/>
  <c r="T55" s="1"/>
  <c r="S88" a="1"/>
  <c r="S88" s="1"/>
  <c r="S55" s="1"/>
  <c r="R88" a="1"/>
  <c r="R88" s="1"/>
  <c r="R55" s="1"/>
  <c r="Q88" a="1"/>
  <c r="Q88" s="1"/>
  <c r="Q55" s="1"/>
  <c r="P88" a="1"/>
  <c r="P88" s="1"/>
  <c r="P55" s="1"/>
  <c r="O88" a="1"/>
  <c r="O88" s="1"/>
  <c r="O55" s="1"/>
  <c r="N88" a="1"/>
  <c r="N88" s="1"/>
  <c r="M88" a="1"/>
  <c r="M88" s="1"/>
  <c r="M55" s="1"/>
  <c r="L88" a="1"/>
  <c r="L88" s="1"/>
  <c r="L55" s="1"/>
  <c r="K88" a="1"/>
  <c r="K88" s="1"/>
  <c r="K55" s="1"/>
  <c r="J88" a="1"/>
  <c r="J88" s="1"/>
  <c r="J55" s="1"/>
  <c r="I88" a="1"/>
  <c r="I88" s="1"/>
  <c r="I55" s="1"/>
  <c r="H88" a="1"/>
  <c r="H88" s="1"/>
  <c r="H55" s="1"/>
  <c r="G88" a="1"/>
  <c r="G88" s="1"/>
  <c r="G55" s="1"/>
  <c r="F88" a="1"/>
  <c r="F88" s="1"/>
  <c r="F55" s="1"/>
  <c r="E88" a="1"/>
  <c r="E88" s="1"/>
  <c r="E55" s="1"/>
  <c r="D88" a="1"/>
  <c r="D88" s="1"/>
  <c r="D55" s="1"/>
  <c r="AE87" a="1"/>
  <c r="AE87" s="1"/>
  <c r="AE54" s="1"/>
  <c r="AD87" a="1"/>
  <c r="AD87" s="1"/>
  <c r="AD54" s="1"/>
  <c r="AC87" a="1"/>
  <c r="AC87" s="1"/>
  <c r="AC54" s="1"/>
  <c r="AB87" a="1"/>
  <c r="AB87" s="1"/>
  <c r="AB54" s="1"/>
  <c r="AA87" a="1"/>
  <c r="AA87" s="1"/>
  <c r="AA54" s="1"/>
  <c r="Z87" a="1"/>
  <c r="Z87" s="1"/>
  <c r="Z54" s="1"/>
  <c r="Y87" a="1"/>
  <c r="Y87" s="1"/>
  <c r="Y54" s="1"/>
  <c r="X87" a="1"/>
  <c r="X87" s="1"/>
  <c r="X54" s="1"/>
  <c r="W87" a="1"/>
  <c r="W87" s="1"/>
  <c r="W54" s="1"/>
  <c r="V87" a="1"/>
  <c r="V87" s="1"/>
  <c r="V54" s="1"/>
  <c r="U87" a="1"/>
  <c r="U87" s="1"/>
  <c r="U54" s="1"/>
  <c r="T87" a="1"/>
  <c r="T87" s="1"/>
  <c r="T54" s="1"/>
  <c r="S87" a="1"/>
  <c r="S87" s="1"/>
  <c r="S54" s="1"/>
  <c r="R87" a="1"/>
  <c r="R87" s="1"/>
  <c r="R54" s="1"/>
  <c r="Q87" a="1"/>
  <c r="Q87" s="1"/>
  <c r="Q54" s="1"/>
  <c r="P87" a="1"/>
  <c r="P87" s="1"/>
  <c r="P54" s="1"/>
  <c r="O87" a="1"/>
  <c r="O87" s="1"/>
  <c r="O54" s="1"/>
  <c r="N87" a="1"/>
  <c r="N87" s="1"/>
  <c r="N54" s="1"/>
  <c r="M87" a="1"/>
  <c r="M87" s="1"/>
  <c r="M54" s="1"/>
  <c r="L87" a="1"/>
  <c r="L87" s="1"/>
  <c r="L54" s="1"/>
  <c r="K87" a="1"/>
  <c r="K87" s="1"/>
  <c r="K54" s="1"/>
  <c r="J87" a="1"/>
  <c r="J87" s="1"/>
  <c r="J54" s="1"/>
  <c r="I87" a="1"/>
  <c r="I87" s="1"/>
  <c r="I54" s="1"/>
  <c r="H87" a="1"/>
  <c r="H87" s="1"/>
  <c r="H54" s="1"/>
  <c r="G87" a="1"/>
  <c r="G87" s="1"/>
  <c r="G54" s="1"/>
  <c r="F87" a="1"/>
  <c r="F87" s="1"/>
  <c r="F54" s="1"/>
  <c r="E87" a="1"/>
  <c r="E87" s="1"/>
  <c r="E54" s="1"/>
  <c r="D87" a="1"/>
  <c r="D87" s="1"/>
  <c r="D54" s="1"/>
  <c r="AE86" a="1"/>
  <c r="AE86" s="1"/>
  <c r="AE53" s="1"/>
  <c r="AD86" a="1"/>
  <c r="AD86" s="1"/>
  <c r="AD53" s="1"/>
  <c r="AC86" a="1"/>
  <c r="AC86" s="1"/>
  <c r="AC53" s="1"/>
  <c r="AB86" a="1"/>
  <c r="AB86" s="1"/>
  <c r="AB53" s="1"/>
  <c r="AA86" a="1"/>
  <c r="AA86" s="1"/>
  <c r="AA53" s="1"/>
  <c r="Z86" a="1"/>
  <c r="Z86" s="1"/>
  <c r="Z53" s="1"/>
  <c r="Y86" a="1"/>
  <c r="Y86" s="1"/>
  <c r="Y53" s="1"/>
  <c r="X86" a="1"/>
  <c r="X86" s="1"/>
  <c r="X53" s="1"/>
  <c r="W86" a="1"/>
  <c r="W86" s="1"/>
  <c r="W53" s="1"/>
  <c r="V86" a="1"/>
  <c r="V86" s="1"/>
  <c r="V53" s="1"/>
  <c r="U86" a="1"/>
  <c r="U86" s="1"/>
  <c r="U53" s="1"/>
  <c r="T86" a="1"/>
  <c r="T86" s="1"/>
  <c r="T53" s="1"/>
  <c r="S86" a="1"/>
  <c r="S86" s="1"/>
  <c r="S53" s="1"/>
  <c r="R86" a="1"/>
  <c r="R86" s="1"/>
  <c r="R53" s="1"/>
  <c r="Q86" a="1"/>
  <c r="Q86" s="1"/>
  <c r="Q53" s="1"/>
  <c r="P86" a="1"/>
  <c r="P86" s="1"/>
  <c r="P53" s="1"/>
  <c r="O86" a="1"/>
  <c r="O86" s="1"/>
  <c r="O53" s="1"/>
  <c r="N86" a="1"/>
  <c r="N86" s="1"/>
  <c r="N53" s="1"/>
  <c r="M86" a="1"/>
  <c r="M86" s="1"/>
  <c r="M53" s="1"/>
  <c r="L86" a="1"/>
  <c r="L86" s="1"/>
  <c r="L53" s="1"/>
  <c r="K86" a="1"/>
  <c r="K86" s="1"/>
  <c r="K53" s="1"/>
  <c r="J86" a="1"/>
  <c r="J86" s="1"/>
  <c r="J53" s="1"/>
  <c r="I86" a="1"/>
  <c r="I86" s="1"/>
  <c r="I53" s="1"/>
  <c r="H86" a="1"/>
  <c r="H86" s="1"/>
  <c r="H53" s="1"/>
  <c r="G86" a="1"/>
  <c r="G86" s="1"/>
  <c r="G53" s="1"/>
  <c r="F86" a="1"/>
  <c r="F86" s="1"/>
  <c r="F53" s="1"/>
  <c r="E86" a="1"/>
  <c r="E86" s="1"/>
  <c r="E53" s="1"/>
  <c r="D86" a="1"/>
  <c r="D86" s="1"/>
  <c r="D53" s="1"/>
  <c r="AE85" a="1"/>
  <c r="AE85" s="1"/>
  <c r="AE52" s="1"/>
  <c r="AD85" a="1"/>
  <c r="AD85" s="1"/>
  <c r="AD52" s="1"/>
  <c r="AC85" a="1"/>
  <c r="AC85" s="1"/>
  <c r="AC52" s="1"/>
  <c r="AB85" a="1"/>
  <c r="AB85" s="1"/>
  <c r="AB52" s="1"/>
  <c r="AA85" a="1"/>
  <c r="AA85" s="1"/>
  <c r="AA52" s="1"/>
  <c r="Z85" a="1"/>
  <c r="Z85" s="1"/>
  <c r="Z52" s="1"/>
  <c r="Y85" a="1"/>
  <c r="Y85" s="1"/>
  <c r="Y52" s="1"/>
  <c r="X85" a="1"/>
  <c r="X85" s="1"/>
  <c r="X52" s="1"/>
  <c r="W85" a="1"/>
  <c r="W85" s="1"/>
  <c r="W52" s="1"/>
  <c r="V85" a="1"/>
  <c r="V85" s="1"/>
  <c r="V52" s="1"/>
  <c r="U85" a="1"/>
  <c r="U85" s="1"/>
  <c r="U52" s="1"/>
  <c r="T85" a="1"/>
  <c r="T85" s="1"/>
  <c r="T52" s="1"/>
  <c r="S85" a="1"/>
  <c r="S85" s="1"/>
  <c r="S52" s="1"/>
  <c r="R85" a="1"/>
  <c r="R85" s="1"/>
  <c r="R52" s="1"/>
  <c r="Q85" a="1"/>
  <c r="Q85" s="1"/>
  <c r="Q52" s="1"/>
  <c r="P85" a="1"/>
  <c r="P85" s="1"/>
  <c r="P52" s="1"/>
  <c r="O85" a="1"/>
  <c r="O85" s="1"/>
  <c r="O52" s="1"/>
  <c r="N85" a="1"/>
  <c r="N85" s="1"/>
  <c r="N52" s="1"/>
  <c r="M85" a="1"/>
  <c r="M85" s="1"/>
  <c r="M52" s="1"/>
  <c r="L85" a="1"/>
  <c r="L85" s="1"/>
  <c r="L52" s="1"/>
  <c r="K85" a="1"/>
  <c r="K85" s="1"/>
  <c r="K52" s="1"/>
  <c r="J85" a="1"/>
  <c r="J85" s="1"/>
  <c r="I85" a="1"/>
  <c r="I85" s="1"/>
  <c r="I52" s="1"/>
  <c r="H85" a="1"/>
  <c r="H85" s="1"/>
  <c r="H52" s="1"/>
  <c r="G85" a="1"/>
  <c r="G85" s="1"/>
  <c r="G52" s="1"/>
  <c r="F85" a="1"/>
  <c r="F85" s="1"/>
  <c r="F52" s="1"/>
  <c r="E85" a="1"/>
  <c r="E85" s="1"/>
  <c r="E52" s="1"/>
  <c r="D85" a="1"/>
  <c r="D85" s="1"/>
  <c r="D52" s="1"/>
  <c r="AE84" a="1"/>
  <c r="AE84" s="1"/>
  <c r="AE51" s="1"/>
  <c r="AD84" a="1"/>
  <c r="AD84" s="1"/>
  <c r="AD51" s="1"/>
  <c r="AC84" a="1"/>
  <c r="AC84" s="1"/>
  <c r="AC51" s="1"/>
  <c r="AB84" a="1"/>
  <c r="AB84" s="1"/>
  <c r="AB51" s="1"/>
  <c r="AA84" a="1"/>
  <c r="AA84" s="1"/>
  <c r="AA51" s="1"/>
  <c r="Z84" a="1"/>
  <c r="Z84" s="1"/>
  <c r="Z51" s="1"/>
  <c r="Y84" a="1"/>
  <c r="Y84" s="1"/>
  <c r="Y51" s="1"/>
  <c r="X84" a="1"/>
  <c r="X84" s="1"/>
  <c r="X51" s="1"/>
  <c r="W84" a="1"/>
  <c r="W84" s="1"/>
  <c r="W51" s="1"/>
  <c r="V84" a="1"/>
  <c r="V84" s="1"/>
  <c r="V51" s="1"/>
  <c r="U84" a="1"/>
  <c r="U84" s="1"/>
  <c r="U51" s="1"/>
  <c r="T84" a="1"/>
  <c r="T84" s="1"/>
  <c r="T51" s="1"/>
  <c r="S84" a="1"/>
  <c r="S84" s="1"/>
  <c r="S51" s="1"/>
  <c r="R84" a="1"/>
  <c r="R84" s="1"/>
  <c r="R51" s="1"/>
  <c r="Q84" a="1"/>
  <c r="Q84" s="1"/>
  <c r="Q51" s="1"/>
  <c r="P84" a="1"/>
  <c r="P84" s="1"/>
  <c r="P51" s="1"/>
  <c r="O84" a="1"/>
  <c r="O84" s="1"/>
  <c r="O51" s="1"/>
  <c r="N84" a="1"/>
  <c r="N84" s="1"/>
  <c r="N51" s="1"/>
  <c r="M84" a="1"/>
  <c r="M84" s="1"/>
  <c r="M51" s="1"/>
  <c r="L84" a="1"/>
  <c r="L84" s="1"/>
  <c r="L51" s="1"/>
  <c r="K84" a="1"/>
  <c r="K84" s="1"/>
  <c r="K51" s="1"/>
  <c r="J84" a="1"/>
  <c r="J84" s="1"/>
  <c r="J51" s="1"/>
  <c r="I84" a="1"/>
  <c r="I84" s="1"/>
  <c r="I51" s="1"/>
  <c r="H84" a="1"/>
  <c r="H84" s="1"/>
  <c r="H51" s="1"/>
  <c r="G84" a="1"/>
  <c r="G84" s="1"/>
  <c r="G51" s="1"/>
  <c r="F84" a="1"/>
  <c r="F84" s="1"/>
  <c r="F51" s="1"/>
  <c r="E84" a="1"/>
  <c r="E84" s="1"/>
  <c r="E51" s="1"/>
  <c r="D84" a="1"/>
  <c r="D84" s="1"/>
  <c r="D51" s="1"/>
  <c r="AE83" a="1"/>
  <c r="AE83" s="1"/>
  <c r="AE50" s="1"/>
  <c r="AD83" a="1"/>
  <c r="AD83" s="1"/>
  <c r="AD50" s="1"/>
  <c r="AC83" a="1"/>
  <c r="AC83" s="1"/>
  <c r="AC50" s="1"/>
  <c r="AB83" a="1"/>
  <c r="AB83" s="1"/>
  <c r="AB50" s="1"/>
  <c r="AA83" a="1"/>
  <c r="AA83" s="1"/>
  <c r="AA50" s="1"/>
  <c r="Z83" a="1"/>
  <c r="Z83" s="1"/>
  <c r="Z50" s="1"/>
  <c r="Y83" a="1"/>
  <c r="Y83" s="1"/>
  <c r="Y50" s="1"/>
  <c r="X83" a="1"/>
  <c r="X83" s="1"/>
  <c r="X50" s="1"/>
  <c r="W83" a="1"/>
  <c r="W83" s="1"/>
  <c r="W50" s="1"/>
  <c r="V83" a="1"/>
  <c r="V83" s="1"/>
  <c r="V50" s="1"/>
  <c r="U83" a="1"/>
  <c r="U83" s="1"/>
  <c r="U50" s="1"/>
  <c r="T83" a="1"/>
  <c r="T83" s="1"/>
  <c r="T50" s="1"/>
  <c r="S83" a="1"/>
  <c r="S83" s="1"/>
  <c r="S50" s="1"/>
  <c r="R83" a="1"/>
  <c r="R83" s="1"/>
  <c r="R50" s="1"/>
  <c r="Q83" a="1"/>
  <c r="Q83" s="1"/>
  <c r="Q50" s="1"/>
  <c r="P83" a="1"/>
  <c r="P83" s="1"/>
  <c r="P50" s="1"/>
  <c r="O83" a="1"/>
  <c r="O83" s="1"/>
  <c r="O50" s="1"/>
  <c r="N83" a="1"/>
  <c r="N83" s="1"/>
  <c r="N50" s="1"/>
  <c r="M83" a="1"/>
  <c r="M83" s="1"/>
  <c r="M50" s="1"/>
  <c r="L83" a="1"/>
  <c r="L83" s="1"/>
  <c r="L50" s="1"/>
  <c r="K83" a="1"/>
  <c r="K83" s="1"/>
  <c r="K50" s="1"/>
  <c r="J83" a="1"/>
  <c r="J83" s="1"/>
  <c r="J50" s="1"/>
  <c r="I83" a="1"/>
  <c r="I83" s="1"/>
  <c r="I50" s="1"/>
  <c r="H83" a="1"/>
  <c r="H83" s="1"/>
  <c r="H50" s="1"/>
  <c r="G83" a="1"/>
  <c r="G83" s="1"/>
  <c r="G50" s="1"/>
  <c r="F83" a="1"/>
  <c r="F83" s="1"/>
  <c r="F50" s="1"/>
  <c r="E83" a="1"/>
  <c r="E83" s="1"/>
  <c r="E50" s="1"/>
  <c r="D83" a="1"/>
  <c r="D83" s="1"/>
  <c r="D50" s="1"/>
  <c r="AE82" a="1"/>
  <c r="AE82" s="1"/>
  <c r="AE49" s="1"/>
  <c r="AD82" a="1"/>
  <c r="AD82" s="1"/>
  <c r="AD49" s="1"/>
  <c r="AC82" a="1"/>
  <c r="AC82" s="1"/>
  <c r="AC49" s="1"/>
  <c r="AB82" a="1"/>
  <c r="AB82" s="1"/>
  <c r="AB49" s="1"/>
  <c r="AA82" a="1"/>
  <c r="AA82" s="1"/>
  <c r="AA49" s="1"/>
  <c r="Z82" a="1"/>
  <c r="Z82" s="1"/>
  <c r="Z49" s="1"/>
  <c r="Y82" a="1"/>
  <c r="Y82" s="1"/>
  <c r="Y49" s="1"/>
  <c r="X82" a="1"/>
  <c r="X82" s="1"/>
  <c r="X49" s="1"/>
  <c r="W82" a="1"/>
  <c r="W82" s="1"/>
  <c r="W49" s="1"/>
  <c r="V82" a="1"/>
  <c r="V82" s="1"/>
  <c r="V49" s="1"/>
  <c r="U82" a="1"/>
  <c r="U82" s="1"/>
  <c r="U49" s="1"/>
  <c r="T82" a="1"/>
  <c r="T82" s="1"/>
  <c r="T49" s="1"/>
  <c r="S82" a="1"/>
  <c r="S82" s="1"/>
  <c r="S49" s="1"/>
  <c r="R82" a="1"/>
  <c r="R82" s="1"/>
  <c r="R49" s="1"/>
  <c r="Q82" a="1"/>
  <c r="Q82" s="1"/>
  <c r="Q49" s="1"/>
  <c r="P82" a="1"/>
  <c r="P82" s="1"/>
  <c r="P49" s="1"/>
  <c r="O82" a="1"/>
  <c r="O82" s="1"/>
  <c r="O49" s="1"/>
  <c r="N82" a="1"/>
  <c r="N82" s="1"/>
  <c r="N49" s="1"/>
  <c r="M82" a="1"/>
  <c r="M82" s="1"/>
  <c r="M49" s="1"/>
  <c r="L82" a="1"/>
  <c r="L82" s="1"/>
  <c r="L49" s="1"/>
  <c r="K82" a="1"/>
  <c r="K82" s="1"/>
  <c r="K49" s="1"/>
  <c r="J82" a="1"/>
  <c r="J82" s="1"/>
  <c r="J49" s="1"/>
  <c r="I82" a="1"/>
  <c r="I82" s="1"/>
  <c r="I49" s="1"/>
  <c r="H82" a="1"/>
  <c r="H82" s="1"/>
  <c r="H49" s="1"/>
  <c r="G82" a="1"/>
  <c r="G82" s="1"/>
  <c r="G49" s="1"/>
  <c r="F82" a="1"/>
  <c r="F82" s="1"/>
  <c r="F49" s="1"/>
  <c r="E82" a="1"/>
  <c r="E82" s="1"/>
  <c r="E49" s="1"/>
  <c r="D82" a="1"/>
  <c r="D82" s="1"/>
  <c r="D49" s="1"/>
  <c r="AE81" a="1"/>
  <c r="AE81" s="1"/>
  <c r="AE48" s="1"/>
  <c r="AD81" a="1"/>
  <c r="AD81" s="1"/>
  <c r="AD48" s="1"/>
  <c r="AC81" a="1"/>
  <c r="AC81" s="1"/>
  <c r="AC48" s="1"/>
  <c r="AB81" a="1"/>
  <c r="AB81" s="1"/>
  <c r="AB48" s="1"/>
  <c r="AA81" a="1"/>
  <c r="AA81" s="1"/>
  <c r="AA48" s="1"/>
  <c r="Z81" a="1"/>
  <c r="Z81" s="1"/>
  <c r="Z48" s="1"/>
  <c r="Y81" a="1"/>
  <c r="Y81" s="1"/>
  <c r="Y48" s="1"/>
  <c r="X81" a="1"/>
  <c r="X81" s="1"/>
  <c r="X48" s="1"/>
  <c r="W81" a="1"/>
  <c r="W81" s="1"/>
  <c r="W48" s="1"/>
  <c r="V81" a="1"/>
  <c r="V81" s="1"/>
  <c r="V48" s="1"/>
  <c r="U81" a="1"/>
  <c r="U81" s="1"/>
  <c r="U48" s="1"/>
  <c r="T81" a="1"/>
  <c r="T81" s="1"/>
  <c r="T48" s="1"/>
  <c r="S81" a="1"/>
  <c r="S81" s="1"/>
  <c r="S48" s="1"/>
  <c r="R81" a="1"/>
  <c r="R81" s="1"/>
  <c r="R48" s="1"/>
  <c r="Q81" a="1"/>
  <c r="Q81" s="1"/>
  <c r="Q48" s="1"/>
  <c r="P81" a="1"/>
  <c r="P81" s="1"/>
  <c r="P48" s="1"/>
  <c r="O81" a="1"/>
  <c r="O81" s="1"/>
  <c r="O48" s="1"/>
  <c r="N81" a="1"/>
  <c r="N81" s="1"/>
  <c r="N48" s="1"/>
  <c r="M81" a="1"/>
  <c r="M81" s="1"/>
  <c r="M48" s="1"/>
  <c r="L81" a="1"/>
  <c r="L81" s="1"/>
  <c r="L48" s="1"/>
  <c r="K81" a="1"/>
  <c r="K81" s="1"/>
  <c r="K48" s="1"/>
  <c r="J81" a="1"/>
  <c r="J81" s="1"/>
  <c r="J48" s="1"/>
  <c r="I81" a="1"/>
  <c r="I81" s="1"/>
  <c r="I48" s="1"/>
  <c r="H81" a="1"/>
  <c r="H81" s="1"/>
  <c r="H48" s="1"/>
  <c r="G81" a="1"/>
  <c r="G81" s="1"/>
  <c r="G48" s="1"/>
  <c r="F81" a="1"/>
  <c r="F81" s="1"/>
  <c r="F48" s="1"/>
  <c r="E81" a="1"/>
  <c r="E81" s="1"/>
  <c r="E48" s="1"/>
  <c r="D81" a="1"/>
  <c r="D81" s="1"/>
  <c r="D48" s="1"/>
  <c r="AE80" a="1"/>
  <c r="AE80" s="1"/>
  <c r="AE47" s="1"/>
  <c r="AD80" a="1"/>
  <c r="AD80" s="1"/>
  <c r="AD47" s="1"/>
  <c r="AC80" a="1"/>
  <c r="AC80" s="1"/>
  <c r="AC47" s="1"/>
  <c r="AB80" a="1"/>
  <c r="AB80" s="1"/>
  <c r="AB47" s="1"/>
  <c r="AA80" a="1"/>
  <c r="AA80" s="1"/>
  <c r="AA47" s="1"/>
  <c r="Z80" a="1"/>
  <c r="Z80" s="1"/>
  <c r="Z47" s="1"/>
  <c r="Y80" a="1"/>
  <c r="Y80" s="1"/>
  <c r="Y47" s="1"/>
  <c r="X80" a="1"/>
  <c r="X80" s="1"/>
  <c r="X47" s="1"/>
  <c r="W80" a="1"/>
  <c r="W80" s="1"/>
  <c r="W47" s="1"/>
  <c r="V80" a="1"/>
  <c r="V80" s="1"/>
  <c r="V47" s="1"/>
  <c r="U80" a="1"/>
  <c r="U80" s="1"/>
  <c r="U47" s="1"/>
  <c r="T80" a="1"/>
  <c r="T80" s="1"/>
  <c r="T47" s="1"/>
  <c r="S80" a="1"/>
  <c r="S80" s="1"/>
  <c r="S47" s="1"/>
  <c r="R80" a="1"/>
  <c r="R80" s="1"/>
  <c r="R47" s="1"/>
  <c r="Q80" a="1"/>
  <c r="Q80" s="1"/>
  <c r="Q47" s="1"/>
  <c r="P80" a="1"/>
  <c r="P80" s="1"/>
  <c r="P47" s="1"/>
  <c r="O80" a="1"/>
  <c r="O80" s="1"/>
  <c r="O47" s="1"/>
  <c r="N80" a="1"/>
  <c r="N80" s="1"/>
  <c r="N47" s="1"/>
  <c r="M80" a="1"/>
  <c r="M80" s="1"/>
  <c r="M47" s="1"/>
  <c r="L80" a="1"/>
  <c r="L80" s="1"/>
  <c r="L47" s="1"/>
  <c r="K80" a="1"/>
  <c r="K80" s="1"/>
  <c r="K47" s="1"/>
  <c r="J80" a="1"/>
  <c r="J80" s="1"/>
  <c r="J47" s="1"/>
  <c r="I80" a="1"/>
  <c r="I80" s="1"/>
  <c r="I47" s="1"/>
  <c r="H80" a="1"/>
  <c r="H80" s="1"/>
  <c r="H47" s="1"/>
  <c r="G80" a="1"/>
  <c r="G80" s="1"/>
  <c r="G47" s="1"/>
  <c r="F80" a="1"/>
  <c r="F80" s="1"/>
  <c r="F47" s="1"/>
  <c r="E80" a="1"/>
  <c r="E80" s="1"/>
  <c r="E47" s="1"/>
  <c r="D80" a="1"/>
  <c r="D80" s="1"/>
  <c r="D47" s="1"/>
  <c r="AE79" a="1"/>
  <c r="AE79" s="1"/>
  <c r="AE46" s="1"/>
  <c r="AD79" a="1"/>
  <c r="AD79" s="1"/>
  <c r="AD46" s="1"/>
  <c r="AC79" a="1"/>
  <c r="AC79" s="1"/>
  <c r="AC46" s="1"/>
  <c r="AB79" a="1"/>
  <c r="AB79" s="1"/>
  <c r="AB46" s="1"/>
  <c r="AA79" a="1"/>
  <c r="AA79" s="1"/>
  <c r="AA46" s="1"/>
  <c r="Z79" a="1"/>
  <c r="Z79" s="1"/>
  <c r="Z46" s="1"/>
  <c r="Y79" a="1"/>
  <c r="Y79" s="1"/>
  <c r="Y46" s="1"/>
  <c r="X79" a="1"/>
  <c r="X79" s="1"/>
  <c r="X46" s="1"/>
  <c r="W79" a="1"/>
  <c r="W79" s="1"/>
  <c r="W46" s="1"/>
  <c r="V79" a="1"/>
  <c r="V79" s="1"/>
  <c r="V46" s="1"/>
  <c r="U79" a="1"/>
  <c r="U79" s="1"/>
  <c r="U46" s="1"/>
  <c r="T79" a="1"/>
  <c r="T79" s="1"/>
  <c r="T46" s="1"/>
  <c r="S79" a="1"/>
  <c r="S79" s="1"/>
  <c r="S46" s="1"/>
  <c r="R79" a="1"/>
  <c r="R79" s="1"/>
  <c r="R46" s="1"/>
  <c r="Q79" a="1"/>
  <c r="Q79" s="1"/>
  <c r="Q46" s="1"/>
  <c r="P79" a="1"/>
  <c r="P79" s="1"/>
  <c r="P46" s="1"/>
  <c r="O79" a="1"/>
  <c r="O79" s="1"/>
  <c r="O46" s="1"/>
  <c r="N79" a="1"/>
  <c r="N79" s="1"/>
  <c r="N46" s="1"/>
  <c r="M79" a="1"/>
  <c r="M79" s="1"/>
  <c r="M46" s="1"/>
  <c r="L79" a="1"/>
  <c r="L79" s="1"/>
  <c r="L46" s="1"/>
  <c r="K79" a="1"/>
  <c r="K79" s="1"/>
  <c r="K46" s="1"/>
  <c r="J79" a="1"/>
  <c r="J79" s="1"/>
  <c r="J46" s="1"/>
  <c r="I79" a="1"/>
  <c r="I79" s="1"/>
  <c r="I46" s="1"/>
  <c r="H79" a="1"/>
  <c r="H79" s="1"/>
  <c r="H46" s="1"/>
  <c r="G79" a="1"/>
  <c r="G79" s="1"/>
  <c r="G46" s="1"/>
  <c r="F79" a="1"/>
  <c r="F79" s="1"/>
  <c r="F46" s="1"/>
  <c r="E79" a="1"/>
  <c r="E79" s="1"/>
  <c r="E46" s="1"/>
  <c r="D79" a="1"/>
  <c r="D79" s="1"/>
  <c r="D46" s="1"/>
  <c r="AE78" a="1"/>
  <c r="AE78" s="1"/>
  <c r="AE45" s="1"/>
  <c r="AD78" a="1"/>
  <c r="AD78" s="1"/>
  <c r="AD45" s="1"/>
  <c r="AC78" a="1"/>
  <c r="AC78" s="1"/>
  <c r="AC45" s="1"/>
  <c r="AB78" a="1"/>
  <c r="AB78" s="1"/>
  <c r="AB45" s="1"/>
  <c r="AA78" a="1"/>
  <c r="AA78" s="1"/>
  <c r="AA45" s="1"/>
  <c r="Z78" a="1"/>
  <c r="Z78" s="1"/>
  <c r="Z45" s="1"/>
  <c r="Y78" a="1"/>
  <c r="Y78" s="1"/>
  <c r="Y45" s="1"/>
  <c r="X78" a="1"/>
  <c r="X78" s="1"/>
  <c r="X45" s="1"/>
  <c r="W78" a="1"/>
  <c r="W78" s="1"/>
  <c r="W45" s="1"/>
  <c r="V78" a="1"/>
  <c r="V78" s="1"/>
  <c r="V45" s="1"/>
  <c r="U78" a="1"/>
  <c r="U78" s="1"/>
  <c r="U45" s="1"/>
  <c r="T78" a="1"/>
  <c r="T78" s="1"/>
  <c r="T45" s="1"/>
  <c r="S78" a="1"/>
  <c r="S78" s="1"/>
  <c r="S45" s="1"/>
  <c r="R78" a="1"/>
  <c r="R78" s="1"/>
  <c r="R45" s="1"/>
  <c r="Q78" a="1"/>
  <c r="Q78" s="1"/>
  <c r="Q45" s="1"/>
  <c r="P78" a="1"/>
  <c r="P78" s="1"/>
  <c r="P45" s="1"/>
  <c r="O78" a="1"/>
  <c r="O78" s="1"/>
  <c r="O45" s="1"/>
  <c r="N78" a="1"/>
  <c r="N78" s="1"/>
  <c r="N45" s="1"/>
  <c r="M78" a="1"/>
  <c r="M78" s="1"/>
  <c r="M45" s="1"/>
  <c r="L78" a="1"/>
  <c r="L78" s="1"/>
  <c r="L45" s="1"/>
  <c r="K78" a="1"/>
  <c r="K78" s="1"/>
  <c r="K45" s="1"/>
  <c r="J78" a="1"/>
  <c r="J78" s="1"/>
  <c r="J45" s="1"/>
  <c r="I78" a="1"/>
  <c r="I78" s="1"/>
  <c r="I45" s="1"/>
  <c r="H78" a="1"/>
  <c r="H78" s="1"/>
  <c r="H45" s="1"/>
  <c r="G78" a="1"/>
  <c r="G78" s="1"/>
  <c r="G45" s="1"/>
  <c r="F78" a="1"/>
  <c r="F78" s="1"/>
  <c r="F45" s="1"/>
  <c r="E78" a="1"/>
  <c r="E78" s="1"/>
  <c r="E45" s="1"/>
  <c r="D78" a="1"/>
  <c r="D78" s="1"/>
  <c r="D45" s="1"/>
  <c r="AE77" a="1"/>
  <c r="AE77" s="1"/>
  <c r="AE44" s="1"/>
  <c r="AD77" a="1"/>
  <c r="AD77" s="1"/>
  <c r="AD44" s="1"/>
  <c r="AC77" a="1"/>
  <c r="AC77" s="1"/>
  <c r="AC44" s="1"/>
  <c r="AB77" a="1"/>
  <c r="AB77" s="1"/>
  <c r="AB44" s="1"/>
  <c r="AA77" a="1"/>
  <c r="AA77" s="1"/>
  <c r="AA44" s="1"/>
  <c r="Z77" a="1"/>
  <c r="Z77" s="1"/>
  <c r="Z44" s="1"/>
  <c r="Y77" a="1"/>
  <c r="Y77" s="1"/>
  <c r="Y44" s="1"/>
  <c r="X77" a="1"/>
  <c r="X77" s="1"/>
  <c r="X44" s="1"/>
  <c r="W77" a="1"/>
  <c r="W77" s="1"/>
  <c r="W44" s="1"/>
  <c r="V77" a="1"/>
  <c r="V77" s="1"/>
  <c r="V44" s="1"/>
  <c r="U77" a="1"/>
  <c r="U77" s="1"/>
  <c r="U44" s="1"/>
  <c r="T77" a="1"/>
  <c r="T77" s="1"/>
  <c r="T44" s="1"/>
  <c r="S77" a="1"/>
  <c r="S77" s="1"/>
  <c r="S44" s="1"/>
  <c r="R77" a="1"/>
  <c r="R77" s="1"/>
  <c r="R44" s="1"/>
  <c r="Q77" a="1"/>
  <c r="Q77" s="1"/>
  <c r="Q44" s="1"/>
  <c r="P77" a="1"/>
  <c r="P77" s="1"/>
  <c r="P44" s="1"/>
  <c r="O77" a="1"/>
  <c r="O77" s="1"/>
  <c r="O44" s="1"/>
  <c r="N77" a="1"/>
  <c r="N77" s="1"/>
  <c r="N44" s="1"/>
  <c r="M77" a="1"/>
  <c r="M77" s="1"/>
  <c r="M44" s="1"/>
  <c r="L77" a="1"/>
  <c r="L77" s="1"/>
  <c r="L44" s="1"/>
  <c r="K77" a="1"/>
  <c r="K77" s="1"/>
  <c r="K44" s="1"/>
  <c r="J77" a="1"/>
  <c r="J77" s="1"/>
  <c r="J44" s="1"/>
  <c r="I77" a="1"/>
  <c r="I77" s="1"/>
  <c r="I44" s="1"/>
  <c r="H77" a="1"/>
  <c r="H77" s="1"/>
  <c r="H44" s="1"/>
  <c r="G77" a="1"/>
  <c r="G77" s="1"/>
  <c r="G44" s="1"/>
  <c r="F77" a="1"/>
  <c r="F77" s="1"/>
  <c r="F44" s="1"/>
  <c r="E77" a="1"/>
  <c r="E77" s="1"/>
  <c r="E44" s="1"/>
  <c r="D77" a="1"/>
  <c r="D77" s="1"/>
  <c r="D44" s="1"/>
  <c r="AE76" a="1"/>
  <c r="AE76" s="1"/>
  <c r="AE43" s="1"/>
  <c r="AD76" a="1"/>
  <c r="AD76" s="1"/>
  <c r="AD43" s="1"/>
  <c r="AC76" a="1"/>
  <c r="AC76" s="1"/>
  <c r="AC43" s="1"/>
  <c r="AB76" a="1"/>
  <c r="AB76" s="1"/>
  <c r="AB43" s="1"/>
  <c r="AA76" a="1"/>
  <c r="AA76" s="1"/>
  <c r="AA43" s="1"/>
  <c r="Z76" a="1"/>
  <c r="Z76" s="1"/>
  <c r="Z43" s="1"/>
  <c r="Y76" a="1"/>
  <c r="Y76" s="1"/>
  <c r="Y43" s="1"/>
  <c r="X76" a="1"/>
  <c r="X76" s="1"/>
  <c r="X43" s="1"/>
  <c r="W76" a="1"/>
  <c r="W76" s="1"/>
  <c r="W43" s="1"/>
  <c r="V76" a="1"/>
  <c r="V76" s="1"/>
  <c r="V43" s="1"/>
  <c r="U76" a="1"/>
  <c r="U76" s="1"/>
  <c r="U43" s="1"/>
  <c r="T76" a="1"/>
  <c r="T76" s="1"/>
  <c r="T43" s="1"/>
  <c r="S76" a="1"/>
  <c r="S76" s="1"/>
  <c r="S43" s="1"/>
  <c r="R76" a="1"/>
  <c r="R76" s="1"/>
  <c r="R43" s="1"/>
  <c r="Q76" a="1"/>
  <c r="Q76" s="1"/>
  <c r="Q43" s="1"/>
  <c r="P76" a="1"/>
  <c r="P76" s="1"/>
  <c r="P43" s="1"/>
  <c r="O76" a="1"/>
  <c r="O76" s="1"/>
  <c r="O43" s="1"/>
  <c r="N76" a="1"/>
  <c r="N76" s="1"/>
  <c r="N43" s="1"/>
  <c r="M76" a="1"/>
  <c r="M76" s="1"/>
  <c r="M43" s="1"/>
  <c r="L76" a="1"/>
  <c r="L76" s="1"/>
  <c r="L43" s="1"/>
  <c r="K76" a="1"/>
  <c r="K76" s="1"/>
  <c r="K43" s="1"/>
  <c r="J76" a="1"/>
  <c r="J76" s="1"/>
  <c r="J43" s="1"/>
  <c r="I76" a="1"/>
  <c r="I76" s="1"/>
  <c r="I43" s="1"/>
  <c r="H76" a="1"/>
  <c r="H76" s="1"/>
  <c r="H43" s="1"/>
  <c r="G76" a="1"/>
  <c r="G76" s="1"/>
  <c r="G43" s="1"/>
  <c r="F76" a="1"/>
  <c r="F76" s="1"/>
  <c r="F43" s="1"/>
  <c r="E76" a="1"/>
  <c r="E76" s="1"/>
  <c r="E43" s="1"/>
  <c r="D76" a="1"/>
  <c r="D76" s="1"/>
  <c r="D43" s="1"/>
  <c r="AE75" a="1"/>
  <c r="AE75" s="1"/>
  <c r="AE42" s="1"/>
  <c r="AD75" a="1"/>
  <c r="AD75" s="1"/>
  <c r="AD42" s="1"/>
  <c r="AC75" a="1"/>
  <c r="AC75" s="1"/>
  <c r="AC42" s="1"/>
  <c r="AB75" a="1"/>
  <c r="AB75" s="1"/>
  <c r="AB42" s="1"/>
  <c r="AA75" a="1"/>
  <c r="AA75" s="1"/>
  <c r="AA42" s="1"/>
  <c r="Z75" a="1"/>
  <c r="Z75" s="1"/>
  <c r="Z42" s="1"/>
  <c r="Y75" a="1"/>
  <c r="Y75" s="1"/>
  <c r="Y42" s="1"/>
  <c r="X75" a="1"/>
  <c r="X75" s="1"/>
  <c r="X42" s="1"/>
  <c r="W75" a="1"/>
  <c r="W75" s="1"/>
  <c r="W42" s="1"/>
  <c r="V75" a="1"/>
  <c r="V75" s="1"/>
  <c r="V42" s="1"/>
  <c r="U75" a="1"/>
  <c r="U75" s="1"/>
  <c r="U42" s="1"/>
  <c r="T75" a="1"/>
  <c r="T75" s="1"/>
  <c r="T42" s="1"/>
  <c r="S75" a="1"/>
  <c r="S75" s="1"/>
  <c r="S42" s="1"/>
  <c r="R75" a="1"/>
  <c r="R75" s="1"/>
  <c r="R42" s="1"/>
  <c r="Q75" a="1"/>
  <c r="Q75" s="1"/>
  <c r="Q42" s="1"/>
  <c r="P75" a="1"/>
  <c r="P75" s="1"/>
  <c r="P42" s="1"/>
  <c r="O75" a="1"/>
  <c r="O75" s="1"/>
  <c r="O42" s="1"/>
  <c r="N75" a="1"/>
  <c r="N75" s="1"/>
  <c r="N42" s="1"/>
  <c r="M75" a="1"/>
  <c r="M75" s="1"/>
  <c r="M42" s="1"/>
  <c r="L75" a="1"/>
  <c r="L75" s="1"/>
  <c r="L42" s="1"/>
  <c r="K75" a="1"/>
  <c r="K75" s="1"/>
  <c r="K42" s="1"/>
  <c r="J75" a="1"/>
  <c r="J75" s="1"/>
  <c r="J42" s="1"/>
  <c r="I75" a="1"/>
  <c r="I75" s="1"/>
  <c r="I42" s="1"/>
  <c r="H75" a="1"/>
  <c r="H75" s="1"/>
  <c r="H42" s="1"/>
  <c r="G75" a="1"/>
  <c r="G75" s="1"/>
  <c r="G42" s="1"/>
  <c r="F75" a="1"/>
  <c r="F75" s="1"/>
  <c r="F42" s="1"/>
  <c r="E75" a="1"/>
  <c r="E75" s="1"/>
  <c r="E42" s="1"/>
  <c r="D75" a="1"/>
  <c r="D75" s="1"/>
  <c r="D42" s="1"/>
  <c r="AE74" a="1"/>
  <c r="AE74" s="1"/>
  <c r="AE41" s="1"/>
  <c r="AD74" a="1"/>
  <c r="AD74" s="1"/>
  <c r="AD41" s="1"/>
  <c r="AC74" a="1"/>
  <c r="AC74" s="1"/>
  <c r="AC41" s="1"/>
  <c r="AB74" a="1"/>
  <c r="AB74" s="1"/>
  <c r="AB41" s="1"/>
  <c r="AA74" a="1"/>
  <c r="AA74" s="1"/>
  <c r="AA41" s="1"/>
  <c r="Z74" a="1"/>
  <c r="Z74" s="1"/>
  <c r="Z41" s="1"/>
  <c r="Y74" a="1"/>
  <c r="Y74" s="1"/>
  <c r="Y41" s="1"/>
  <c r="X74" a="1"/>
  <c r="X74" s="1"/>
  <c r="X41" s="1"/>
  <c r="W74" a="1"/>
  <c r="W74" s="1"/>
  <c r="W41" s="1"/>
  <c r="V74" a="1"/>
  <c r="V74" s="1"/>
  <c r="V41" s="1"/>
  <c r="U74" a="1"/>
  <c r="U74" s="1"/>
  <c r="U41" s="1"/>
  <c r="T74" a="1"/>
  <c r="T74" s="1"/>
  <c r="T41" s="1"/>
  <c r="S74" a="1"/>
  <c r="S74" s="1"/>
  <c r="S41" s="1"/>
  <c r="R74" a="1"/>
  <c r="R74" s="1"/>
  <c r="R41" s="1"/>
  <c r="Q74" a="1"/>
  <c r="Q74" s="1"/>
  <c r="Q41" s="1"/>
  <c r="P74" a="1"/>
  <c r="P74" s="1"/>
  <c r="P41" s="1"/>
  <c r="O74" a="1"/>
  <c r="O74" s="1"/>
  <c r="O41" s="1"/>
  <c r="N74" a="1"/>
  <c r="N74" s="1"/>
  <c r="N41" s="1"/>
  <c r="M74" a="1"/>
  <c r="M74" s="1"/>
  <c r="M41" s="1"/>
  <c r="L74" a="1"/>
  <c r="L74" s="1"/>
  <c r="L41" s="1"/>
  <c r="K74" a="1"/>
  <c r="K74" s="1"/>
  <c r="K41" s="1"/>
  <c r="J74" a="1"/>
  <c r="J74" s="1"/>
  <c r="J41" s="1"/>
  <c r="I74" a="1"/>
  <c r="I74" s="1"/>
  <c r="I41" s="1"/>
  <c r="H74" a="1"/>
  <c r="H74" s="1"/>
  <c r="H41" s="1"/>
  <c r="G74" a="1"/>
  <c r="G74" s="1"/>
  <c r="G41" s="1"/>
  <c r="F74" a="1"/>
  <c r="F74" s="1"/>
  <c r="F41" s="1"/>
  <c r="E74" a="1"/>
  <c r="E74" s="1"/>
  <c r="E41" s="1"/>
  <c r="D74" a="1"/>
  <c r="D74" s="1"/>
  <c r="D41" s="1"/>
  <c r="C74" a="1"/>
  <c r="C74" s="1"/>
  <c r="C41" s="1"/>
  <c r="AD69"/>
  <c r="Z68"/>
  <c r="H67"/>
  <c r="Z66"/>
  <c r="R64"/>
  <c r="J62"/>
  <c r="AD59"/>
  <c r="V57"/>
  <c r="N55"/>
  <c r="J52"/>
  <c r="B75"/>
  <c r="D73"/>
  <c r="E73" s="1"/>
  <c r="F73" s="1"/>
  <c r="G73" s="1"/>
  <c r="H73" s="1"/>
  <c r="I73" s="1"/>
  <c r="J73" s="1"/>
  <c r="K73" s="1"/>
  <c r="L73" s="1"/>
  <c r="M73" s="1"/>
  <c r="N73" s="1"/>
  <c r="O73" s="1"/>
  <c r="P73" s="1"/>
  <c r="Q73" s="1"/>
  <c r="R73" s="1"/>
  <c r="S73" s="1"/>
  <c r="T73" s="1"/>
  <c r="U73" s="1"/>
  <c r="V73" s="1"/>
  <c r="W73" s="1"/>
  <c r="X73" s="1"/>
  <c r="Y73" s="1"/>
  <c r="Z73" s="1"/>
  <c r="AA73" s="1"/>
  <c r="AB73" s="1"/>
  <c r="AC73" s="1"/>
  <c r="AD73" s="1"/>
  <c r="AE73" s="1"/>
  <c r="B42"/>
  <c r="B43" s="1"/>
  <c r="D40"/>
  <c r="H35" a="1"/>
  <c r="H35" s="1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J6"/>
  <c r="AN57" i="2"/>
  <c r="AN56"/>
  <c r="AN47"/>
  <c r="AN49"/>
  <c r="AN51"/>
  <c r="AN53"/>
  <c r="AN55"/>
  <c r="AN7"/>
  <c r="AN9"/>
  <c r="AN11"/>
  <c r="AN13"/>
  <c r="AN15"/>
  <c r="AN17"/>
  <c r="AN19"/>
  <c r="AN21"/>
  <c r="AN23"/>
  <c r="AN25"/>
  <c r="AN27"/>
  <c r="AN29"/>
  <c r="AN31"/>
  <c r="AN33"/>
  <c r="AN35"/>
  <c r="AN37"/>
  <c r="AN39"/>
  <c r="AN41"/>
  <c r="AN43"/>
  <c r="AN5"/>
  <c r="AN6"/>
  <c r="AN4"/>
  <c r="AN14"/>
  <c r="M7" a="1"/>
  <c r="O7" s="1"/>
  <c r="M6" a="1"/>
  <c r="O6" s="1"/>
  <c r="I35" a="1"/>
  <c r="I35" s="1"/>
  <c r="C66" a="1"/>
  <c r="C66" s="1"/>
  <c r="C58" a="1"/>
  <c r="C58" s="1"/>
  <c r="C50" a="1"/>
  <c r="C50" s="1"/>
  <c r="C42" a="1"/>
  <c r="C42" s="1"/>
  <c r="X69" a="1"/>
  <c r="X69" s="1"/>
  <c r="P69" a="1"/>
  <c r="P69" s="1"/>
  <c r="H69" a="1"/>
  <c r="H69" s="1"/>
  <c r="X67" a="1"/>
  <c r="X67" s="1"/>
  <c r="P67" a="1"/>
  <c r="P67" s="1"/>
  <c r="H67" a="1"/>
  <c r="H67" s="1"/>
  <c r="AB66" a="1"/>
  <c r="AB66" s="1"/>
  <c r="T66" a="1"/>
  <c r="T66" s="1"/>
  <c r="L66" a="1"/>
  <c r="L66" s="1"/>
  <c r="D66" a="1"/>
  <c r="D66" s="1"/>
  <c r="X65" a="1"/>
  <c r="X65" s="1"/>
  <c r="P65" a="1"/>
  <c r="P65" s="1"/>
  <c r="H65" a="1"/>
  <c r="H65" s="1"/>
  <c r="AB64" a="1"/>
  <c r="AB64" s="1"/>
  <c r="T64" a="1"/>
  <c r="T64" s="1"/>
  <c r="L64" a="1"/>
  <c r="L64" s="1"/>
  <c r="D64" a="1"/>
  <c r="D64" s="1"/>
  <c r="X63" a="1"/>
  <c r="X63" s="1"/>
  <c r="P63" a="1"/>
  <c r="P63" s="1"/>
  <c r="H63" a="1"/>
  <c r="H63" s="1"/>
  <c r="AB62" a="1"/>
  <c r="AB62" s="1"/>
  <c r="T62" a="1"/>
  <c r="T62" s="1"/>
  <c r="L62" a="1"/>
  <c r="L62" s="1"/>
  <c r="D62" a="1"/>
  <c r="D62" s="1"/>
  <c r="X61" a="1"/>
  <c r="X61" s="1"/>
  <c r="P61" a="1"/>
  <c r="P61" s="1"/>
  <c r="H61" a="1"/>
  <c r="H61" s="1"/>
  <c r="X59" a="1"/>
  <c r="X59" s="1"/>
  <c r="P59" a="1"/>
  <c r="P59" s="1"/>
  <c r="H59" a="1"/>
  <c r="H59" s="1"/>
  <c r="AB58" a="1"/>
  <c r="AB58" s="1"/>
  <c r="T58" a="1"/>
  <c r="T58" s="1"/>
  <c r="L58" a="1"/>
  <c r="L58" s="1"/>
  <c r="D58" a="1"/>
  <c r="D58" s="1"/>
  <c r="X57" a="1"/>
  <c r="X57" s="1"/>
  <c r="P57" a="1"/>
  <c r="P57" s="1"/>
  <c r="H57" a="1"/>
  <c r="H57" s="1"/>
  <c r="AB56" a="1"/>
  <c r="AB56" s="1"/>
  <c r="T56" a="1"/>
  <c r="T56" s="1"/>
  <c r="L56" a="1"/>
  <c r="L56" s="1"/>
  <c r="D56" a="1"/>
  <c r="D56" s="1"/>
  <c r="X55" a="1"/>
  <c r="X55" s="1"/>
  <c r="P55" a="1"/>
  <c r="P55" s="1"/>
  <c r="H55" a="1"/>
  <c r="H55" s="1"/>
  <c r="AB54" a="1"/>
  <c r="AB54" s="1"/>
  <c r="T54" a="1"/>
  <c r="T54" s="1"/>
  <c r="L54" a="1"/>
  <c r="L54" s="1"/>
  <c r="D54" a="1"/>
  <c r="D54" s="1"/>
  <c r="X53" a="1"/>
  <c r="X53" s="1"/>
  <c r="P53" a="1"/>
  <c r="P53" s="1"/>
  <c r="H53" a="1"/>
  <c r="H53" s="1"/>
  <c r="X51" a="1"/>
  <c r="X51" s="1"/>
  <c r="P51" a="1"/>
  <c r="P51" s="1"/>
  <c r="H51" a="1"/>
  <c r="H51" s="1"/>
  <c r="AB50" a="1"/>
  <c r="AB50" s="1"/>
  <c r="T50" a="1"/>
  <c r="T50" s="1"/>
  <c r="L50" a="1"/>
  <c r="L50" s="1"/>
  <c r="D50" a="1"/>
  <c r="D50" s="1"/>
  <c r="X49" a="1"/>
  <c r="X49" s="1"/>
  <c r="P49" a="1"/>
  <c r="P49" s="1"/>
  <c r="H49" a="1"/>
  <c r="H49" s="1"/>
  <c r="AB48" a="1"/>
  <c r="AB48" s="1"/>
  <c r="T48" a="1"/>
  <c r="T48" s="1"/>
  <c r="L48" a="1"/>
  <c r="L48" s="1"/>
  <c r="D48" a="1"/>
  <c r="D48" s="1"/>
  <c r="X47" a="1"/>
  <c r="X47" s="1"/>
  <c r="P47" a="1"/>
  <c r="P47" s="1"/>
  <c r="H47" a="1"/>
  <c r="H47" s="1"/>
  <c r="AB46" a="1"/>
  <c r="AB46" s="1"/>
  <c r="T46" a="1"/>
  <c r="T46" s="1"/>
  <c r="L46" a="1"/>
  <c r="L46" s="1"/>
  <c r="D46" a="1"/>
  <c r="D46" s="1"/>
  <c r="X45" a="1"/>
  <c r="X45" s="1"/>
  <c r="P45" a="1"/>
  <c r="P45" s="1"/>
  <c r="H45" a="1"/>
  <c r="H45" s="1"/>
  <c r="AB42" a="1"/>
  <c r="AB42" s="1"/>
  <c r="T42" a="1"/>
  <c r="T42" s="1"/>
  <c r="L42" a="1"/>
  <c r="L42" s="1"/>
  <c r="D42" a="1"/>
  <c r="D42" s="1"/>
  <c r="X41" a="1"/>
  <c r="X41" s="1"/>
  <c r="P41" a="1"/>
  <c r="P41" s="1"/>
  <c r="H41" a="1"/>
  <c r="H41" s="1"/>
  <c r="D41" a="1"/>
  <c r="D41" s="1"/>
  <c r="C41" a="1"/>
  <c r="C41" s="1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B43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42"/>
  <c r="D40"/>
  <c r="E40" s="1"/>
  <c r="F40" s="1"/>
  <c r="G40" s="1"/>
  <c r="H40" s="1"/>
  <c r="I40" s="1"/>
  <c r="J40" s="1"/>
  <c r="K40" s="1"/>
  <c r="L40" s="1"/>
  <c r="M40" s="1"/>
  <c r="N40" s="1"/>
  <c r="O40" s="1"/>
  <c r="P40" s="1"/>
  <c r="Q40" s="1"/>
  <c r="R40" s="1"/>
  <c r="S40" s="1"/>
  <c r="T40" s="1"/>
  <c r="U40" s="1"/>
  <c r="V40" s="1"/>
  <c r="W40" s="1"/>
  <c r="X40" s="1"/>
  <c r="Y40" s="1"/>
  <c r="Z40" s="1"/>
  <c r="AA40" s="1"/>
  <c r="AB40" s="1"/>
  <c r="AC40" s="1"/>
  <c r="AD40" s="1"/>
  <c r="AE40" s="1"/>
  <c r="F7"/>
  <c r="F8"/>
  <c r="E41" s="1" a="1"/>
  <c r="E41" s="1"/>
  <c r="F9"/>
  <c r="AC44" s="1" a="1"/>
  <c r="AC44" s="1"/>
  <c r="F10"/>
  <c r="Y45" s="1" a="1"/>
  <c r="Y45" s="1"/>
  <c r="F11"/>
  <c r="AC46" s="1" a="1"/>
  <c r="AC46" s="1"/>
  <c r="F12"/>
  <c r="Y47" s="1" a="1"/>
  <c r="Y47" s="1"/>
  <c r="F13"/>
  <c r="AC48" s="1" a="1"/>
  <c r="AC48" s="1"/>
  <c r="F14"/>
  <c r="Y49" s="1" a="1"/>
  <c r="Y49" s="1"/>
  <c r="F15"/>
  <c r="AC50" s="1" a="1"/>
  <c r="AC50" s="1"/>
  <c r="F16"/>
  <c r="M16" s="1" a="1"/>
  <c r="O16" s="1"/>
  <c r="F17"/>
  <c r="AC52" s="1" a="1"/>
  <c r="AC52" s="1"/>
  <c r="F18"/>
  <c r="Y53" s="1" a="1"/>
  <c r="Y53" s="1"/>
  <c r="F19"/>
  <c r="AC54" s="1" a="1"/>
  <c r="AC54" s="1"/>
  <c r="F20"/>
  <c r="Y55" s="1" a="1"/>
  <c r="Y55" s="1"/>
  <c r="F21"/>
  <c r="AC56" s="1" a="1"/>
  <c r="AC56" s="1"/>
  <c r="F22"/>
  <c r="Y57" s="1" a="1"/>
  <c r="Y57" s="1"/>
  <c r="F23"/>
  <c r="AC58" s="1" a="1"/>
  <c r="AC58" s="1"/>
  <c r="F24"/>
  <c r="M24" s="1" a="1"/>
  <c r="O24" s="1"/>
  <c r="F25"/>
  <c r="AC60" s="1" a="1"/>
  <c r="AC60" s="1"/>
  <c r="F26"/>
  <c r="Y61" s="1" a="1"/>
  <c r="Y61" s="1"/>
  <c r="F27"/>
  <c r="AC62" s="1" a="1"/>
  <c r="AC62" s="1"/>
  <c r="F28"/>
  <c r="Y63" s="1" a="1"/>
  <c r="Y63" s="1"/>
  <c r="F29"/>
  <c r="AC64" s="1" a="1"/>
  <c r="AC64" s="1"/>
  <c r="F30"/>
  <c r="Y65" s="1" a="1"/>
  <c r="Y65" s="1"/>
  <c r="F31"/>
  <c r="AC66" s="1" a="1"/>
  <c r="AC66" s="1"/>
  <c r="F32"/>
  <c r="M32" s="1" a="1"/>
  <c r="O32" s="1"/>
  <c r="F33"/>
  <c r="AC68" s="1" a="1"/>
  <c r="AC68" s="1"/>
  <c r="F34"/>
  <c r="Y69" s="1" a="1"/>
  <c r="Y69" s="1"/>
  <c r="F6"/>
  <c r="B8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7"/>
  <c r="K31" i="4" l="1"/>
  <c r="L31" s="1"/>
  <c r="M31" s="1"/>
  <c r="K7"/>
  <c r="L7" s="1"/>
  <c r="M7" s="1"/>
  <c r="K15"/>
  <c r="L15" s="1"/>
  <c r="M15" s="1"/>
  <c r="K25"/>
  <c r="L25" s="1"/>
  <c r="M25" s="1"/>
  <c r="R5"/>
  <c r="K29" s="1"/>
  <c r="L29" s="1"/>
  <c r="M29" s="1"/>
  <c r="D3" a="1"/>
  <c r="D3" s="1"/>
  <c r="B76"/>
  <c r="B44"/>
  <c r="E40"/>
  <c r="E42" i="2" a="1"/>
  <c r="E42" s="1"/>
  <c r="X43" a="1"/>
  <c r="X43" s="1"/>
  <c r="P43" a="1"/>
  <c r="P43" s="1"/>
  <c r="H43" a="1"/>
  <c r="H43" s="1"/>
  <c r="E43" a="1"/>
  <c r="E43" s="1"/>
  <c r="C43" a="1"/>
  <c r="C43" s="1"/>
  <c r="D43" a="1"/>
  <c r="D43" s="1"/>
  <c r="M8" a="1"/>
  <c r="O8" s="1"/>
  <c r="AB44" a="1"/>
  <c r="AB44" s="1"/>
  <c r="AB60" a="1"/>
  <c r="AB60" s="1"/>
  <c r="T68" a="1"/>
  <c r="T68" s="1"/>
  <c r="G41" a="1"/>
  <c r="G41" s="1"/>
  <c r="O41" a="1"/>
  <c r="O41" s="1"/>
  <c r="W41" a="1"/>
  <c r="W41" s="1"/>
  <c r="AE41" a="1"/>
  <c r="AE41" s="1"/>
  <c r="K42" a="1"/>
  <c r="K42" s="1"/>
  <c r="S42" a="1"/>
  <c r="S42" s="1"/>
  <c r="AA42" a="1"/>
  <c r="AA42" s="1"/>
  <c r="G43" a="1"/>
  <c r="G43" s="1"/>
  <c r="O43" a="1"/>
  <c r="O43" s="1"/>
  <c r="W43" a="1"/>
  <c r="W43" s="1"/>
  <c r="AE43" a="1"/>
  <c r="AE43" s="1"/>
  <c r="K44" a="1"/>
  <c r="K44" s="1"/>
  <c r="S44" a="1"/>
  <c r="S44" s="1"/>
  <c r="AA44" a="1"/>
  <c r="AA44" s="1"/>
  <c r="G45" a="1"/>
  <c r="G45" s="1"/>
  <c r="O45" a="1"/>
  <c r="O45" s="1"/>
  <c r="W45" a="1"/>
  <c r="W45" s="1"/>
  <c r="AE45" a="1"/>
  <c r="AE45" s="1"/>
  <c r="K46" a="1"/>
  <c r="K46" s="1"/>
  <c r="S46" a="1"/>
  <c r="S46" s="1"/>
  <c r="AA46" a="1"/>
  <c r="AA46" s="1"/>
  <c r="G47" a="1"/>
  <c r="G47" s="1"/>
  <c r="O47" a="1"/>
  <c r="O47" s="1"/>
  <c r="W47" a="1"/>
  <c r="W47" s="1"/>
  <c r="AE47" a="1"/>
  <c r="AE47" s="1"/>
  <c r="K48" a="1"/>
  <c r="K48" s="1"/>
  <c r="S48" a="1"/>
  <c r="S48" s="1"/>
  <c r="AA48" a="1"/>
  <c r="AA48" s="1"/>
  <c r="G49" a="1"/>
  <c r="G49" s="1"/>
  <c r="O49" a="1"/>
  <c r="O49" s="1"/>
  <c r="W49" a="1"/>
  <c r="W49" s="1"/>
  <c r="AE49" a="1"/>
  <c r="AE49" s="1"/>
  <c r="K50" a="1"/>
  <c r="K50" s="1"/>
  <c r="S50" a="1"/>
  <c r="S50" s="1"/>
  <c r="AA50" a="1"/>
  <c r="AA50" s="1"/>
  <c r="G51" a="1"/>
  <c r="G51" s="1"/>
  <c r="O51" a="1"/>
  <c r="O51" s="1"/>
  <c r="W51" a="1"/>
  <c r="W51" s="1"/>
  <c r="AE51" a="1"/>
  <c r="AE51" s="1"/>
  <c r="K52" a="1"/>
  <c r="K52" s="1"/>
  <c r="S52" a="1"/>
  <c r="S52" s="1"/>
  <c r="AA52" a="1"/>
  <c r="AA52" s="1"/>
  <c r="G53" a="1"/>
  <c r="G53" s="1"/>
  <c r="O53" a="1"/>
  <c r="O53" s="1"/>
  <c r="W53" a="1"/>
  <c r="W53" s="1"/>
  <c r="AE53" a="1"/>
  <c r="AE53" s="1"/>
  <c r="K54" a="1"/>
  <c r="K54" s="1"/>
  <c r="S54" a="1"/>
  <c r="S54" s="1"/>
  <c r="AA54" a="1"/>
  <c r="AA54" s="1"/>
  <c r="G55" a="1"/>
  <c r="G55" s="1"/>
  <c r="O55" a="1"/>
  <c r="O55" s="1"/>
  <c r="W55" a="1"/>
  <c r="W55" s="1"/>
  <c r="AE55" a="1"/>
  <c r="AE55" s="1"/>
  <c r="K56" a="1"/>
  <c r="K56" s="1"/>
  <c r="S56" a="1"/>
  <c r="S56" s="1"/>
  <c r="AA56" a="1"/>
  <c r="AA56" s="1"/>
  <c r="G57" a="1"/>
  <c r="G57" s="1"/>
  <c r="O57" a="1"/>
  <c r="O57" s="1"/>
  <c r="W57" a="1"/>
  <c r="W57" s="1"/>
  <c r="AE57" a="1"/>
  <c r="AE57" s="1"/>
  <c r="K58" a="1"/>
  <c r="K58" s="1"/>
  <c r="S58" a="1"/>
  <c r="S58" s="1"/>
  <c r="AA58" a="1"/>
  <c r="AA58" s="1"/>
  <c r="G59" a="1"/>
  <c r="G59" s="1"/>
  <c r="O59" a="1"/>
  <c r="O59" s="1"/>
  <c r="W59" a="1"/>
  <c r="W59" s="1"/>
  <c r="AE59" a="1"/>
  <c r="AE59" s="1"/>
  <c r="K60" a="1"/>
  <c r="K60" s="1"/>
  <c r="S60" a="1"/>
  <c r="S60" s="1"/>
  <c r="AA60" a="1"/>
  <c r="AA60" s="1"/>
  <c r="G61" a="1"/>
  <c r="G61" s="1"/>
  <c r="O61" a="1"/>
  <c r="O61" s="1"/>
  <c r="W61" a="1"/>
  <c r="W61" s="1"/>
  <c r="AE61" a="1"/>
  <c r="AE61" s="1"/>
  <c r="K62" a="1"/>
  <c r="K62" s="1"/>
  <c r="S62" a="1"/>
  <c r="S62" s="1"/>
  <c r="AA62" a="1"/>
  <c r="AA62" s="1"/>
  <c r="G63" a="1"/>
  <c r="G63" s="1"/>
  <c r="O63" a="1"/>
  <c r="O63" s="1"/>
  <c r="W63" a="1"/>
  <c r="W63" s="1"/>
  <c r="AE63" a="1"/>
  <c r="AE63" s="1"/>
  <c r="K64" a="1"/>
  <c r="K64" s="1"/>
  <c r="S64" a="1"/>
  <c r="S64" s="1"/>
  <c r="AA64" a="1"/>
  <c r="AA64" s="1"/>
  <c r="G65" a="1"/>
  <c r="G65" s="1"/>
  <c r="O65" a="1"/>
  <c r="O65" s="1"/>
  <c r="W65" a="1"/>
  <c r="W65" s="1"/>
  <c r="AE65" a="1"/>
  <c r="AE65" s="1"/>
  <c r="K66" a="1"/>
  <c r="K66" s="1"/>
  <c r="S66" a="1"/>
  <c r="S66" s="1"/>
  <c r="AA66" a="1"/>
  <c r="AA66" s="1"/>
  <c r="G67" a="1"/>
  <c r="G67" s="1"/>
  <c r="O67" a="1"/>
  <c r="O67" s="1"/>
  <c r="W67" a="1"/>
  <c r="W67" s="1"/>
  <c r="AE67" a="1"/>
  <c r="AE67" s="1"/>
  <c r="K68" a="1"/>
  <c r="K68" s="1"/>
  <c r="S68" a="1"/>
  <c r="S68" s="1"/>
  <c r="AA68" a="1"/>
  <c r="AA68" s="1"/>
  <c r="G69" a="1"/>
  <c r="G69" s="1"/>
  <c r="O69" a="1"/>
  <c r="O69" s="1"/>
  <c r="W69" a="1"/>
  <c r="W69" s="1"/>
  <c r="AE69" a="1"/>
  <c r="AE69" s="1"/>
  <c r="C49" a="1"/>
  <c r="C49" s="1"/>
  <c r="C57" a="1"/>
  <c r="C57" s="1"/>
  <c r="C65" a="1"/>
  <c r="C65" s="1"/>
  <c r="M34" a="1"/>
  <c r="O34" s="1"/>
  <c r="M26" a="1"/>
  <c r="O26" s="1"/>
  <c r="M18" a="1"/>
  <c r="O18" s="1"/>
  <c r="M10" a="1"/>
  <c r="O10" s="1"/>
  <c r="T44" a="1"/>
  <c r="T44" s="1"/>
  <c r="AB52" a="1"/>
  <c r="AB52" s="1"/>
  <c r="F41" a="1"/>
  <c r="F41" s="1"/>
  <c r="N41" a="1"/>
  <c r="N41" s="1"/>
  <c r="V41" a="1"/>
  <c r="V41" s="1"/>
  <c r="AD41" a="1"/>
  <c r="AD41" s="1"/>
  <c r="J42" a="1"/>
  <c r="J42" s="1"/>
  <c r="R42" a="1"/>
  <c r="R42" s="1"/>
  <c r="Z42" a="1"/>
  <c r="Z42" s="1"/>
  <c r="F43" a="1"/>
  <c r="F43" s="1"/>
  <c r="N43" a="1"/>
  <c r="N43" s="1"/>
  <c r="V43" a="1"/>
  <c r="V43" s="1"/>
  <c r="AD43" a="1"/>
  <c r="AD43" s="1"/>
  <c r="J44" a="1"/>
  <c r="J44" s="1"/>
  <c r="R44" a="1"/>
  <c r="R44" s="1"/>
  <c r="Z44" a="1"/>
  <c r="Z44" s="1"/>
  <c r="F45" a="1"/>
  <c r="F45" s="1"/>
  <c r="N45" a="1"/>
  <c r="N45" s="1"/>
  <c r="V45" a="1"/>
  <c r="V45" s="1"/>
  <c r="AD45" a="1"/>
  <c r="AD45" s="1"/>
  <c r="J46" a="1"/>
  <c r="J46" s="1"/>
  <c r="R46" a="1"/>
  <c r="R46" s="1"/>
  <c r="Z46" a="1"/>
  <c r="Z46" s="1"/>
  <c r="F47" a="1"/>
  <c r="F47" s="1"/>
  <c r="N47" a="1"/>
  <c r="N47" s="1"/>
  <c r="V47" a="1"/>
  <c r="V47" s="1"/>
  <c r="AD47" a="1"/>
  <c r="AD47" s="1"/>
  <c r="J48" a="1"/>
  <c r="J48" s="1"/>
  <c r="R48" a="1"/>
  <c r="R48" s="1"/>
  <c r="Z48" a="1"/>
  <c r="Z48" s="1"/>
  <c r="F49" a="1"/>
  <c r="F49" s="1"/>
  <c r="N49" a="1"/>
  <c r="N49" s="1"/>
  <c r="V49" a="1"/>
  <c r="V49" s="1"/>
  <c r="AD49" a="1"/>
  <c r="AD49" s="1"/>
  <c r="J50" a="1"/>
  <c r="J50" s="1"/>
  <c r="R50" a="1"/>
  <c r="R50" s="1"/>
  <c r="Z50" a="1"/>
  <c r="Z50" s="1"/>
  <c r="F51" a="1"/>
  <c r="F51" s="1"/>
  <c r="N51" a="1"/>
  <c r="N51" s="1"/>
  <c r="V51" a="1"/>
  <c r="V51" s="1"/>
  <c r="AD51" a="1"/>
  <c r="AD51" s="1"/>
  <c r="J52" a="1"/>
  <c r="J52" s="1"/>
  <c r="R52" a="1"/>
  <c r="R52" s="1"/>
  <c r="Z52" a="1"/>
  <c r="Z52" s="1"/>
  <c r="F53" a="1"/>
  <c r="F53" s="1"/>
  <c r="N53" a="1"/>
  <c r="N53" s="1"/>
  <c r="V53" a="1"/>
  <c r="V53" s="1"/>
  <c r="AD53" a="1"/>
  <c r="AD53" s="1"/>
  <c r="J54" a="1"/>
  <c r="J54" s="1"/>
  <c r="R54" a="1"/>
  <c r="R54" s="1"/>
  <c r="Z54" a="1"/>
  <c r="Z54" s="1"/>
  <c r="F55" a="1"/>
  <c r="F55" s="1"/>
  <c r="N55" a="1"/>
  <c r="N55" s="1"/>
  <c r="V55" a="1"/>
  <c r="V55" s="1"/>
  <c r="AD55" a="1"/>
  <c r="AD55" s="1"/>
  <c r="J56" a="1"/>
  <c r="J56" s="1"/>
  <c r="R56" a="1"/>
  <c r="R56" s="1"/>
  <c r="Z56" a="1"/>
  <c r="Z56" s="1"/>
  <c r="F57" a="1"/>
  <c r="F57" s="1"/>
  <c r="N57" a="1"/>
  <c r="N57" s="1"/>
  <c r="V57" a="1"/>
  <c r="V57" s="1"/>
  <c r="AD57" a="1"/>
  <c r="AD57" s="1"/>
  <c r="J58" a="1"/>
  <c r="J58" s="1"/>
  <c r="R58" a="1"/>
  <c r="R58" s="1"/>
  <c r="Z58" a="1"/>
  <c r="Z58" s="1"/>
  <c r="F59" a="1"/>
  <c r="F59" s="1"/>
  <c r="N59" a="1"/>
  <c r="N59" s="1"/>
  <c r="V59" a="1"/>
  <c r="V59" s="1"/>
  <c r="AD59" a="1"/>
  <c r="AD59" s="1"/>
  <c r="J60" a="1"/>
  <c r="J60" s="1"/>
  <c r="R60" a="1"/>
  <c r="R60" s="1"/>
  <c r="Z60" a="1"/>
  <c r="Z60" s="1"/>
  <c r="F61" a="1"/>
  <c r="F61" s="1"/>
  <c r="N61" a="1"/>
  <c r="N61" s="1"/>
  <c r="V61" a="1"/>
  <c r="V61" s="1"/>
  <c r="AD61" a="1"/>
  <c r="AD61" s="1"/>
  <c r="J62" a="1"/>
  <c r="J62" s="1"/>
  <c r="R62" a="1"/>
  <c r="R62" s="1"/>
  <c r="Z62" a="1"/>
  <c r="Z62" s="1"/>
  <c r="F63" a="1"/>
  <c r="F63" s="1"/>
  <c r="N63" a="1"/>
  <c r="N63" s="1"/>
  <c r="V63" a="1"/>
  <c r="V63" s="1"/>
  <c r="AD63" a="1"/>
  <c r="AD63" s="1"/>
  <c r="J64" a="1"/>
  <c r="J64" s="1"/>
  <c r="R64" a="1"/>
  <c r="R64" s="1"/>
  <c r="Z64" a="1"/>
  <c r="Z64" s="1"/>
  <c r="F65" a="1"/>
  <c r="F65" s="1"/>
  <c r="N65" a="1"/>
  <c r="N65" s="1"/>
  <c r="V65" a="1"/>
  <c r="V65" s="1"/>
  <c r="AD65" a="1"/>
  <c r="AD65" s="1"/>
  <c r="J66" a="1"/>
  <c r="J66" s="1"/>
  <c r="R66" a="1"/>
  <c r="R66" s="1"/>
  <c r="Z66" a="1"/>
  <c r="Z66" s="1"/>
  <c r="F67" a="1"/>
  <c r="F67" s="1"/>
  <c r="N67" a="1"/>
  <c r="N67" s="1"/>
  <c r="V67" a="1"/>
  <c r="V67" s="1"/>
  <c r="AD67" a="1"/>
  <c r="AD67" s="1"/>
  <c r="J68" a="1"/>
  <c r="J68" s="1"/>
  <c r="R68" a="1"/>
  <c r="R68" s="1"/>
  <c r="Z68" a="1"/>
  <c r="Z68" s="1"/>
  <c r="F69" a="1"/>
  <c r="F69" s="1"/>
  <c r="N69" a="1"/>
  <c r="N69" s="1"/>
  <c r="V69" a="1"/>
  <c r="V69" s="1"/>
  <c r="AD69" a="1"/>
  <c r="AD69" s="1"/>
  <c r="C48" a="1"/>
  <c r="C48" s="1"/>
  <c r="C56" a="1"/>
  <c r="C56" s="1"/>
  <c r="C64" a="1"/>
  <c r="C64" s="1"/>
  <c r="M27" a="1"/>
  <c r="O27" s="1"/>
  <c r="M19" a="1"/>
  <c r="O19" s="1"/>
  <c r="M11" a="1"/>
  <c r="O11" s="1"/>
  <c r="D44" a="1"/>
  <c r="D44" s="1"/>
  <c r="D52" a="1"/>
  <c r="D52" s="1"/>
  <c r="D60" a="1"/>
  <c r="D60" s="1"/>
  <c r="D68" a="1"/>
  <c r="D68" s="1"/>
  <c r="M25" a="1"/>
  <c r="O25" s="1"/>
  <c r="M41" a="1"/>
  <c r="M41" s="1"/>
  <c r="U41" a="1"/>
  <c r="U41" s="1"/>
  <c r="AC41" a="1"/>
  <c r="AC41" s="1"/>
  <c r="I42" a="1"/>
  <c r="I42" s="1"/>
  <c r="Q42" a="1"/>
  <c r="Q42" s="1"/>
  <c r="Y42" a="1"/>
  <c r="Y42" s="1"/>
  <c r="M43" a="1"/>
  <c r="M43" s="1"/>
  <c r="U43" a="1"/>
  <c r="U43" s="1"/>
  <c r="AC43" a="1"/>
  <c r="AC43" s="1"/>
  <c r="I44" a="1"/>
  <c r="I44" s="1"/>
  <c r="Q44" a="1"/>
  <c r="Q44" s="1"/>
  <c r="Y44" a="1"/>
  <c r="Y44" s="1"/>
  <c r="E45" a="1"/>
  <c r="E45" s="1"/>
  <c r="M45" a="1"/>
  <c r="M45" s="1"/>
  <c r="U45" a="1"/>
  <c r="U45" s="1"/>
  <c r="AC45" a="1"/>
  <c r="AC45" s="1"/>
  <c r="I46" a="1"/>
  <c r="I46" s="1"/>
  <c r="Q46" a="1"/>
  <c r="Q46" s="1"/>
  <c r="Y46" a="1"/>
  <c r="Y46" s="1"/>
  <c r="E47" a="1"/>
  <c r="E47" s="1"/>
  <c r="M47" a="1"/>
  <c r="M47" s="1"/>
  <c r="U47" a="1"/>
  <c r="U47" s="1"/>
  <c r="AC47" a="1"/>
  <c r="AC47" s="1"/>
  <c r="I48" a="1"/>
  <c r="I48" s="1"/>
  <c r="Q48" a="1"/>
  <c r="Q48" s="1"/>
  <c r="Y48" a="1"/>
  <c r="Y48" s="1"/>
  <c r="E49" a="1"/>
  <c r="E49" s="1"/>
  <c r="M49" a="1"/>
  <c r="M49" s="1"/>
  <c r="U49" a="1"/>
  <c r="U49" s="1"/>
  <c r="AC49" a="1"/>
  <c r="AC49" s="1"/>
  <c r="I50" a="1"/>
  <c r="I50" s="1"/>
  <c r="Q50" a="1"/>
  <c r="Q50" s="1"/>
  <c r="Y50" a="1"/>
  <c r="Y50" s="1"/>
  <c r="E51" a="1"/>
  <c r="E51" s="1"/>
  <c r="M51" a="1"/>
  <c r="M51" s="1"/>
  <c r="U51" a="1"/>
  <c r="U51" s="1"/>
  <c r="AC51" a="1"/>
  <c r="AC51" s="1"/>
  <c r="I52" a="1"/>
  <c r="I52" s="1"/>
  <c r="Q52" a="1"/>
  <c r="Q52" s="1"/>
  <c r="Y52" a="1"/>
  <c r="Y52" s="1"/>
  <c r="E53" a="1"/>
  <c r="E53" s="1"/>
  <c r="M53" a="1"/>
  <c r="M53" s="1"/>
  <c r="U53" a="1"/>
  <c r="U53" s="1"/>
  <c r="AC53" a="1"/>
  <c r="AC53" s="1"/>
  <c r="I54" a="1"/>
  <c r="I54" s="1"/>
  <c r="Q54" a="1"/>
  <c r="Q54" s="1"/>
  <c r="Y54" a="1"/>
  <c r="Y54" s="1"/>
  <c r="E55" a="1"/>
  <c r="E55" s="1"/>
  <c r="M55" a="1"/>
  <c r="M55" s="1"/>
  <c r="U55" a="1"/>
  <c r="U55" s="1"/>
  <c r="AC55" a="1"/>
  <c r="AC55" s="1"/>
  <c r="I56" a="1"/>
  <c r="I56" s="1"/>
  <c r="Q56" a="1"/>
  <c r="Q56" s="1"/>
  <c r="Y56" a="1"/>
  <c r="Y56" s="1"/>
  <c r="E57" a="1"/>
  <c r="E57" s="1"/>
  <c r="M57" a="1"/>
  <c r="M57" s="1"/>
  <c r="U57" a="1"/>
  <c r="U57" s="1"/>
  <c r="AC57" a="1"/>
  <c r="AC57" s="1"/>
  <c r="I58" a="1"/>
  <c r="I58" s="1"/>
  <c r="Q58" a="1"/>
  <c r="Q58" s="1"/>
  <c r="Y58" a="1"/>
  <c r="Y58" s="1"/>
  <c r="E59" a="1"/>
  <c r="E59" s="1"/>
  <c r="M59" a="1"/>
  <c r="M59" s="1"/>
  <c r="U59" a="1"/>
  <c r="U59" s="1"/>
  <c r="AC59" a="1"/>
  <c r="AC59" s="1"/>
  <c r="I60" a="1"/>
  <c r="I60" s="1"/>
  <c r="Q60" a="1"/>
  <c r="Q60" s="1"/>
  <c r="Y60" a="1"/>
  <c r="Y60" s="1"/>
  <c r="E61" a="1"/>
  <c r="E61" s="1"/>
  <c r="M61" a="1"/>
  <c r="M61" s="1"/>
  <c r="U61" a="1"/>
  <c r="U61" s="1"/>
  <c r="AC61" a="1"/>
  <c r="AC61" s="1"/>
  <c r="I62" a="1"/>
  <c r="I62" s="1"/>
  <c r="Q62" a="1"/>
  <c r="Q62" s="1"/>
  <c r="Y62" a="1"/>
  <c r="Y62" s="1"/>
  <c r="E63" a="1"/>
  <c r="E63" s="1"/>
  <c r="M63" a="1"/>
  <c r="M63" s="1"/>
  <c r="U63" a="1"/>
  <c r="U63" s="1"/>
  <c r="AC63" a="1"/>
  <c r="AC63" s="1"/>
  <c r="I64" a="1"/>
  <c r="I64" s="1"/>
  <c r="Q64" a="1"/>
  <c r="Q64" s="1"/>
  <c r="Y64" a="1"/>
  <c r="Y64" s="1"/>
  <c r="E65" a="1"/>
  <c r="E65" s="1"/>
  <c r="M65" a="1"/>
  <c r="M65" s="1"/>
  <c r="U65" a="1"/>
  <c r="U65" s="1"/>
  <c r="AC65" a="1"/>
  <c r="AC65" s="1"/>
  <c r="I66" a="1"/>
  <c r="I66" s="1"/>
  <c r="Q66" a="1"/>
  <c r="Q66" s="1"/>
  <c r="Y66" a="1"/>
  <c r="Y66" s="1"/>
  <c r="E67" a="1"/>
  <c r="E67" s="1"/>
  <c r="M67" a="1"/>
  <c r="M67" s="1"/>
  <c r="U67" a="1"/>
  <c r="U67" s="1"/>
  <c r="AC67" a="1"/>
  <c r="AC67" s="1"/>
  <c r="I68" a="1"/>
  <c r="I68" s="1"/>
  <c r="Q68" a="1"/>
  <c r="Q68" s="1"/>
  <c r="Y68" a="1"/>
  <c r="Y68" s="1"/>
  <c r="E69" a="1"/>
  <c r="E69" s="1"/>
  <c r="M69" a="1"/>
  <c r="M69" s="1"/>
  <c r="U69" a="1"/>
  <c r="U69" s="1"/>
  <c r="AC69" a="1"/>
  <c r="AC69" s="1"/>
  <c r="C47" a="1"/>
  <c r="C47" s="1"/>
  <c r="C55" a="1"/>
  <c r="C55" s="1"/>
  <c r="C63" a="1"/>
  <c r="C63" s="1"/>
  <c r="M28" a="1"/>
  <c r="O28" s="1"/>
  <c r="M20" a="1"/>
  <c r="O20" s="1"/>
  <c r="M12" a="1"/>
  <c r="O12" s="1"/>
  <c r="T60" a="1"/>
  <c r="T60" s="1"/>
  <c r="L41" a="1"/>
  <c r="L41" s="1"/>
  <c r="T41" a="1"/>
  <c r="T41" s="1"/>
  <c r="AB41" a="1"/>
  <c r="AB41" s="1"/>
  <c r="H42" a="1"/>
  <c r="H42" s="1"/>
  <c r="P42" a="1"/>
  <c r="P42" s="1"/>
  <c r="X42" a="1"/>
  <c r="X42" s="1"/>
  <c r="L43" a="1"/>
  <c r="L43" s="1"/>
  <c r="T43" a="1"/>
  <c r="T43" s="1"/>
  <c r="AB43" a="1"/>
  <c r="AB43" s="1"/>
  <c r="H44" a="1"/>
  <c r="H44" s="1"/>
  <c r="P44" a="1"/>
  <c r="P44" s="1"/>
  <c r="X44" a="1"/>
  <c r="X44" s="1"/>
  <c r="D45" a="1"/>
  <c r="D45" s="1"/>
  <c r="L45" a="1"/>
  <c r="L45" s="1"/>
  <c r="T45" a="1"/>
  <c r="T45" s="1"/>
  <c r="AB45" a="1"/>
  <c r="AB45" s="1"/>
  <c r="H46" a="1"/>
  <c r="H46" s="1"/>
  <c r="P46" a="1"/>
  <c r="P46" s="1"/>
  <c r="X46" a="1"/>
  <c r="X46" s="1"/>
  <c r="D47" a="1"/>
  <c r="D47" s="1"/>
  <c r="L47" a="1"/>
  <c r="L47" s="1"/>
  <c r="T47" a="1"/>
  <c r="T47" s="1"/>
  <c r="AB47" a="1"/>
  <c r="AB47" s="1"/>
  <c r="H48" a="1"/>
  <c r="H48" s="1"/>
  <c r="P48" a="1"/>
  <c r="P48" s="1"/>
  <c r="X48" a="1"/>
  <c r="X48" s="1"/>
  <c r="D49" a="1"/>
  <c r="D49" s="1"/>
  <c r="L49" a="1"/>
  <c r="L49" s="1"/>
  <c r="T49" a="1"/>
  <c r="T49" s="1"/>
  <c r="AB49" a="1"/>
  <c r="AB49" s="1"/>
  <c r="H50" a="1"/>
  <c r="H50" s="1"/>
  <c r="P50" a="1"/>
  <c r="P50" s="1"/>
  <c r="X50" a="1"/>
  <c r="X50" s="1"/>
  <c r="D51" a="1"/>
  <c r="D51" s="1"/>
  <c r="L51" a="1"/>
  <c r="L51" s="1"/>
  <c r="T51" a="1"/>
  <c r="T51" s="1"/>
  <c r="AB51" a="1"/>
  <c r="AB51" s="1"/>
  <c r="H52" a="1"/>
  <c r="H52" s="1"/>
  <c r="P52" a="1"/>
  <c r="P52" s="1"/>
  <c r="X52" a="1"/>
  <c r="X52" s="1"/>
  <c r="D53" a="1"/>
  <c r="D53" s="1"/>
  <c r="L53" a="1"/>
  <c r="L53" s="1"/>
  <c r="T53" a="1"/>
  <c r="T53" s="1"/>
  <c r="AB53" a="1"/>
  <c r="AB53" s="1"/>
  <c r="H54" a="1"/>
  <c r="H54" s="1"/>
  <c r="P54" a="1"/>
  <c r="P54" s="1"/>
  <c r="X54" a="1"/>
  <c r="X54" s="1"/>
  <c r="D55" a="1"/>
  <c r="D55" s="1"/>
  <c r="L55" a="1"/>
  <c r="L55" s="1"/>
  <c r="T55" a="1"/>
  <c r="T55" s="1"/>
  <c r="AB55" a="1"/>
  <c r="AB55" s="1"/>
  <c r="H56" a="1"/>
  <c r="H56" s="1"/>
  <c r="P56" a="1"/>
  <c r="P56" s="1"/>
  <c r="X56" a="1"/>
  <c r="X56" s="1"/>
  <c r="D57" a="1"/>
  <c r="D57" s="1"/>
  <c r="L57" a="1"/>
  <c r="L57" s="1"/>
  <c r="T57" a="1"/>
  <c r="T57" s="1"/>
  <c r="AB57" a="1"/>
  <c r="AB57" s="1"/>
  <c r="H58" a="1"/>
  <c r="H58" s="1"/>
  <c r="P58" a="1"/>
  <c r="P58" s="1"/>
  <c r="X58" a="1"/>
  <c r="X58" s="1"/>
  <c r="D59" a="1"/>
  <c r="D59" s="1"/>
  <c r="L59" a="1"/>
  <c r="L59" s="1"/>
  <c r="T59" a="1"/>
  <c r="T59" s="1"/>
  <c r="AB59" a="1"/>
  <c r="AB59" s="1"/>
  <c r="H60" a="1"/>
  <c r="H60" s="1"/>
  <c r="P60" a="1"/>
  <c r="P60" s="1"/>
  <c r="X60" a="1"/>
  <c r="X60" s="1"/>
  <c r="D61" a="1"/>
  <c r="D61" s="1"/>
  <c r="L61" a="1"/>
  <c r="L61" s="1"/>
  <c r="T61" a="1"/>
  <c r="T61" s="1"/>
  <c r="AB61" a="1"/>
  <c r="AB61" s="1"/>
  <c r="H62" a="1"/>
  <c r="H62" s="1"/>
  <c r="P62" a="1"/>
  <c r="P62" s="1"/>
  <c r="X62" a="1"/>
  <c r="X62" s="1"/>
  <c r="D63" a="1"/>
  <c r="D63" s="1"/>
  <c r="L63" a="1"/>
  <c r="L63" s="1"/>
  <c r="T63" a="1"/>
  <c r="T63" s="1"/>
  <c r="AB63" a="1"/>
  <c r="AB63" s="1"/>
  <c r="H64" a="1"/>
  <c r="H64" s="1"/>
  <c r="P64" a="1"/>
  <c r="P64" s="1"/>
  <c r="X64" a="1"/>
  <c r="X64" s="1"/>
  <c r="D65" a="1"/>
  <c r="D65" s="1"/>
  <c r="L65" a="1"/>
  <c r="L65" s="1"/>
  <c r="T65" a="1"/>
  <c r="T65" s="1"/>
  <c r="AB65" a="1"/>
  <c r="AB65" s="1"/>
  <c r="H66" a="1"/>
  <c r="H66" s="1"/>
  <c r="P66" a="1"/>
  <c r="P66" s="1"/>
  <c r="X66" a="1"/>
  <c r="X66" s="1"/>
  <c r="D67" a="1"/>
  <c r="D67" s="1"/>
  <c r="L67" a="1"/>
  <c r="L67" s="1"/>
  <c r="T67" a="1"/>
  <c r="T67" s="1"/>
  <c r="AB67" a="1"/>
  <c r="AB67" s="1"/>
  <c r="H68" a="1"/>
  <c r="H68" s="1"/>
  <c r="P68" a="1"/>
  <c r="P68" s="1"/>
  <c r="X68" a="1"/>
  <c r="X68" s="1"/>
  <c r="D69" a="1"/>
  <c r="D69" s="1"/>
  <c r="L69" a="1"/>
  <c r="L69" s="1"/>
  <c r="T69" a="1"/>
  <c r="T69" s="1"/>
  <c r="AB69" a="1"/>
  <c r="AB69" s="1"/>
  <c r="C46" a="1"/>
  <c r="C46" s="1"/>
  <c r="C54" a="1"/>
  <c r="C54" s="1"/>
  <c r="C62" a="1"/>
  <c r="C62" s="1"/>
  <c r="M29" a="1"/>
  <c r="O29" s="1"/>
  <c r="M21" a="1"/>
  <c r="O21" s="1"/>
  <c r="M13" a="1"/>
  <c r="O13" s="1"/>
  <c r="L44" a="1"/>
  <c r="L44" s="1"/>
  <c r="L52" a="1"/>
  <c r="L52" s="1"/>
  <c r="L60" a="1"/>
  <c r="L60" s="1"/>
  <c r="L68" a="1"/>
  <c r="L68" s="1"/>
  <c r="M9" a="1"/>
  <c r="O9" s="1"/>
  <c r="K41" a="1"/>
  <c r="K41" s="1"/>
  <c r="S41" a="1"/>
  <c r="S41" s="1"/>
  <c r="AA41" a="1"/>
  <c r="AA41" s="1"/>
  <c r="G42" a="1"/>
  <c r="G42" s="1"/>
  <c r="O42" a="1"/>
  <c r="O42" s="1"/>
  <c r="W42" a="1"/>
  <c r="W42" s="1"/>
  <c r="AE42" a="1"/>
  <c r="AE42" s="1"/>
  <c r="K43" a="1"/>
  <c r="K43" s="1"/>
  <c r="S43" a="1"/>
  <c r="S43" s="1"/>
  <c r="AA43" a="1"/>
  <c r="AA43" s="1"/>
  <c r="G44" a="1"/>
  <c r="G44" s="1"/>
  <c r="O44" a="1"/>
  <c r="O44" s="1"/>
  <c r="W44" a="1"/>
  <c r="W44" s="1"/>
  <c r="AE44" a="1"/>
  <c r="AE44" s="1"/>
  <c r="K45" a="1"/>
  <c r="K45" s="1"/>
  <c r="S45" a="1"/>
  <c r="S45" s="1"/>
  <c r="AA45" a="1"/>
  <c r="AA45" s="1"/>
  <c r="G46" a="1"/>
  <c r="G46" s="1"/>
  <c r="O46" a="1"/>
  <c r="O46" s="1"/>
  <c r="W46" a="1"/>
  <c r="W46" s="1"/>
  <c r="AE46" a="1"/>
  <c r="AE46" s="1"/>
  <c r="K47" a="1"/>
  <c r="K47" s="1"/>
  <c r="S47" a="1"/>
  <c r="S47" s="1"/>
  <c r="AA47" a="1"/>
  <c r="AA47" s="1"/>
  <c r="G48" a="1"/>
  <c r="G48" s="1"/>
  <c r="O48" a="1"/>
  <c r="O48" s="1"/>
  <c r="W48" a="1"/>
  <c r="W48" s="1"/>
  <c r="AE48" a="1"/>
  <c r="AE48" s="1"/>
  <c r="K49" a="1"/>
  <c r="K49" s="1"/>
  <c r="S49" a="1"/>
  <c r="S49" s="1"/>
  <c r="AA49" a="1"/>
  <c r="AA49" s="1"/>
  <c r="G50" a="1"/>
  <c r="G50" s="1"/>
  <c r="O50" a="1"/>
  <c r="O50" s="1"/>
  <c r="W50" a="1"/>
  <c r="W50" s="1"/>
  <c r="AE50" a="1"/>
  <c r="AE50" s="1"/>
  <c r="K51" a="1"/>
  <c r="K51" s="1"/>
  <c r="S51" a="1"/>
  <c r="S51" s="1"/>
  <c r="AA51" a="1"/>
  <c r="AA51" s="1"/>
  <c r="G52" a="1"/>
  <c r="G52" s="1"/>
  <c r="O52" a="1"/>
  <c r="O52" s="1"/>
  <c r="W52" a="1"/>
  <c r="W52" s="1"/>
  <c r="AE52" a="1"/>
  <c r="AE52" s="1"/>
  <c r="K53" a="1"/>
  <c r="K53" s="1"/>
  <c r="S53" a="1"/>
  <c r="S53" s="1"/>
  <c r="AA53" a="1"/>
  <c r="AA53" s="1"/>
  <c r="G54" a="1"/>
  <c r="G54" s="1"/>
  <c r="O54" a="1"/>
  <c r="O54" s="1"/>
  <c r="W54" a="1"/>
  <c r="W54" s="1"/>
  <c r="AE54" a="1"/>
  <c r="AE54" s="1"/>
  <c r="K55" a="1"/>
  <c r="K55" s="1"/>
  <c r="S55" a="1"/>
  <c r="S55" s="1"/>
  <c r="AA55" a="1"/>
  <c r="AA55" s="1"/>
  <c r="G56" a="1"/>
  <c r="G56" s="1"/>
  <c r="O56" a="1"/>
  <c r="O56" s="1"/>
  <c r="W56" a="1"/>
  <c r="W56" s="1"/>
  <c r="AE56" a="1"/>
  <c r="AE56" s="1"/>
  <c r="K57" a="1"/>
  <c r="K57" s="1"/>
  <c r="S57" a="1"/>
  <c r="S57" s="1"/>
  <c r="AA57" a="1"/>
  <c r="AA57" s="1"/>
  <c r="G58" a="1"/>
  <c r="G58" s="1"/>
  <c r="O58" a="1"/>
  <c r="O58" s="1"/>
  <c r="W58" a="1"/>
  <c r="W58" s="1"/>
  <c r="AE58" a="1"/>
  <c r="AE58" s="1"/>
  <c r="K59" a="1"/>
  <c r="K59" s="1"/>
  <c r="S59" a="1"/>
  <c r="S59" s="1"/>
  <c r="AA59" a="1"/>
  <c r="AA59" s="1"/>
  <c r="G60" a="1"/>
  <c r="G60" s="1"/>
  <c r="O60" a="1"/>
  <c r="O60" s="1"/>
  <c r="W60" a="1"/>
  <c r="W60" s="1"/>
  <c r="AE60" a="1"/>
  <c r="AE60" s="1"/>
  <c r="K61" a="1"/>
  <c r="K61" s="1"/>
  <c r="S61" a="1"/>
  <c r="S61" s="1"/>
  <c r="AA61" a="1"/>
  <c r="AA61" s="1"/>
  <c r="G62" a="1"/>
  <c r="G62" s="1"/>
  <c r="O62" a="1"/>
  <c r="O62" s="1"/>
  <c r="W62" a="1"/>
  <c r="W62" s="1"/>
  <c r="AE62" a="1"/>
  <c r="AE62" s="1"/>
  <c r="K63" a="1"/>
  <c r="K63" s="1"/>
  <c r="S63" a="1"/>
  <c r="S63" s="1"/>
  <c r="AA63" a="1"/>
  <c r="AA63" s="1"/>
  <c r="G64" a="1"/>
  <c r="G64" s="1"/>
  <c r="O64" a="1"/>
  <c r="O64" s="1"/>
  <c r="W64" a="1"/>
  <c r="W64" s="1"/>
  <c r="AE64" a="1"/>
  <c r="AE64" s="1"/>
  <c r="K65" a="1"/>
  <c r="K65" s="1"/>
  <c r="S65" a="1"/>
  <c r="S65" s="1"/>
  <c r="AA65" a="1"/>
  <c r="AA65" s="1"/>
  <c r="G66" a="1"/>
  <c r="G66" s="1"/>
  <c r="O66" a="1"/>
  <c r="O66" s="1"/>
  <c r="W66" a="1"/>
  <c r="W66" s="1"/>
  <c r="AE66" a="1"/>
  <c r="AE66" s="1"/>
  <c r="K67" a="1"/>
  <c r="K67" s="1"/>
  <c r="S67" a="1"/>
  <c r="S67" s="1"/>
  <c r="AA67" a="1"/>
  <c r="AA67" s="1"/>
  <c r="G68" a="1"/>
  <c r="G68" s="1"/>
  <c r="O68" a="1"/>
  <c r="O68" s="1"/>
  <c r="W68" a="1"/>
  <c r="W68" s="1"/>
  <c r="AE68" a="1"/>
  <c r="AE68" s="1"/>
  <c r="K69" a="1"/>
  <c r="K69" s="1"/>
  <c r="S69" a="1"/>
  <c r="S69" s="1"/>
  <c r="AA69" a="1"/>
  <c r="AA69" s="1"/>
  <c r="C45" a="1"/>
  <c r="C45" s="1"/>
  <c r="C53" a="1"/>
  <c r="C53" s="1"/>
  <c r="C61" a="1"/>
  <c r="C61" s="1"/>
  <c r="C69" a="1"/>
  <c r="C69" s="1"/>
  <c r="M30" a="1"/>
  <c r="O30" s="1"/>
  <c r="M22" a="1"/>
  <c r="O22" s="1"/>
  <c r="M14" a="1"/>
  <c r="O14" s="1"/>
  <c r="M33" a="1"/>
  <c r="O33" s="1"/>
  <c r="J41" a="1"/>
  <c r="J41" s="1"/>
  <c r="R41" a="1"/>
  <c r="R41" s="1"/>
  <c r="Z41" a="1"/>
  <c r="Z41" s="1"/>
  <c r="F42" a="1"/>
  <c r="F42" s="1"/>
  <c r="N42" a="1"/>
  <c r="N42" s="1"/>
  <c r="V42" a="1"/>
  <c r="V42" s="1"/>
  <c r="AD42" a="1"/>
  <c r="AD42" s="1"/>
  <c r="J43" a="1"/>
  <c r="J43" s="1"/>
  <c r="R43" a="1"/>
  <c r="R43" s="1"/>
  <c r="Z43" a="1"/>
  <c r="Z43" s="1"/>
  <c r="F44" a="1"/>
  <c r="F44" s="1"/>
  <c r="N44" a="1"/>
  <c r="N44" s="1"/>
  <c r="V44" a="1"/>
  <c r="V44" s="1"/>
  <c r="AD44" a="1"/>
  <c r="AD44" s="1"/>
  <c r="J45" a="1"/>
  <c r="J45" s="1"/>
  <c r="R45" a="1"/>
  <c r="R45" s="1"/>
  <c r="Z45" a="1"/>
  <c r="Z45" s="1"/>
  <c r="F46" a="1"/>
  <c r="F46" s="1"/>
  <c r="N46" a="1"/>
  <c r="N46" s="1"/>
  <c r="V46" a="1"/>
  <c r="V46" s="1"/>
  <c r="AD46" a="1"/>
  <c r="AD46" s="1"/>
  <c r="J47" a="1"/>
  <c r="J47" s="1"/>
  <c r="R47" a="1"/>
  <c r="R47" s="1"/>
  <c r="Z47" a="1"/>
  <c r="Z47" s="1"/>
  <c r="F48" a="1"/>
  <c r="F48" s="1"/>
  <c r="N48" a="1"/>
  <c r="N48" s="1"/>
  <c r="V48" a="1"/>
  <c r="V48" s="1"/>
  <c r="AD48" a="1"/>
  <c r="AD48" s="1"/>
  <c r="J49" a="1"/>
  <c r="J49" s="1"/>
  <c r="R49" a="1"/>
  <c r="R49" s="1"/>
  <c r="Z49" a="1"/>
  <c r="Z49" s="1"/>
  <c r="F50" a="1"/>
  <c r="F50" s="1"/>
  <c r="N50" a="1"/>
  <c r="N50" s="1"/>
  <c r="V50" a="1"/>
  <c r="V50" s="1"/>
  <c r="AD50" a="1"/>
  <c r="AD50" s="1"/>
  <c r="J51" a="1"/>
  <c r="J51" s="1"/>
  <c r="R51" a="1"/>
  <c r="R51" s="1"/>
  <c r="Z51" a="1"/>
  <c r="Z51" s="1"/>
  <c r="F52" a="1"/>
  <c r="F52" s="1"/>
  <c r="N52" a="1"/>
  <c r="N52" s="1"/>
  <c r="V52" a="1"/>
  <c r="V52" s="1"/>
  <c r="AD52" a="1"/>
  <c r="AD52" s="1"/>
  <c r="J53" a="1"/>
  <c r="J53" s="1"/>
  <c r="R53" a="1"/>
  <c r="R53" s="1"/>
  <c r="Z53" a="1"/>
  <c r="Z53" s="1"/>
  <c r="F54" a="1"/>
  <c r="F54" s="1"/>
  <c r="N54" a="1"/>
  <c r="N54" s="1"/>
  <c r="V54" a="1"/>
  <c r="V54" s="1"/>
  <c r="AD54" a="1"/>
  <c r="AD54" s="1"/>
  <c r="J55" a="1"/>
  <c r="J55" s="1"/>
  <c r="R55" a="1"/>
  <c r="R55" s="1"/>
  <c r="Z55" a="1"/>
  <c r="Z55" s="1"/>
  <c r="F56" a="1"/>
  <c r="F56" s="1"/>
  <c r="N56" a="1"/>
  <c r="N56" s="1"/>
  <c r="V56" a="1"/>
  <c r="V56" s="1"/>
  <c r="AD56" a="1"/>
  <c r="AD56" s="1"/>
  <c r="J57" a="1"/>
  <c r="J57" s="1"/>
  <c r="R57" a="1"/>
  <c r="R57" s="1"/>
  <c r="Z57" a="1"/>
  <c r="Z57" s="1"/>
  <c r="F58" a="1"/>
  <c r="F58" s="1"/>
  <c r="N58" a="1"/>
  <c r="N58" s="1"/>
  <c r="V58" a="1"/>
  <c r="V58" s="1"/>
  <c r="AD58" a="1"/>
  <c r="AD58" s="1"/>
  <c r="J59" a="1"/>
  <c r="J59" s="1"/>
  <c r="R59" a="1"/>
  <c r="R59" s="1"/>
  <c r="Z59" a="1"/>
  <c r="Z59" s="1"/>
  <c r="F60" a="1"/>
  <c r="F60" s="1"/>
  <c r="N60" a="1"/>
  <c r="N60" s="1"/>
  <c r="V60" a="1"/>
  <c r="V60" s="1"/>
  <c r="AD60" a="1"/>
  <c r="AD60" s="1"/>
  <c r="J61" a="1"/>
  <c r="J61" s="1"/>
  <c r="R61" a="1"/>
  <c r="R61" s="1"/>
  <c r="Z61" a="1"/>
  <c r="Z61" s="1"/>
  <c r="F62" a="1"/>
  <c r="F62" s="1"/>
  <c r="N62" a="1"/>
  <c r="N62" s="1"/>
  <c r="V62" a="1"/>
  <c r="V62" s="1"/>
  <c r="AD62" a="1"/>
  <c r="AD62" s="1"/>
  <c r="J63" a="1"/>
  <c r="J63" s="1"/>
  <c r="R63" a="1"/>
  <c r="R63" s="1"/>
  <c r="Z63" a="1"/>
  <c r="Z63" s="1"/>
  <c r="F64" a="1"/>
  <c r="F64" s="1"/>
  <c r="N64" a="1"/>
  <c r="N64" s="1"/>
  <c r="V64" a="1"/>
  <c r="V64" s="1"/>
  <c r="AD64" a="1"/>
  <c r="AD64" s="1"/>
  <c r="J65" a="1"/>
  <c r="J65" s="1"/>
  <c r="R65" a="1"/>
  <c r="R65" s="1"/>
  <c r="Z65" a="1"/>
  <c r="Z65" s="1"/>
  <c r="F66" a="1"/>
  <c r="F66" s="1"/>
  <c r="N66" a="1"/>
  <c r="N66" s="1"/>
  <c r="V66" a="1"/>
  <c r="V66" s="1"/>
  <c r="AD66" a="1"/>
  <c r="AD66" s="1"/>
  <c r="J67" a="1"/>
  <c r="J67" s="1"/>
  <c r="R67" a="1"/>
  <c r="R67" s="1"/>
  <c r="Z67" a="1"/>
  <c r="Z67" s="1"/>
  <c r="F68" a="1"/>
  <c r="F68" s="1"/>
  <c r="N68" a="1"/>
  <c r="N68" s="1"/>
  <c r="V68" a="1"/>
  <c r="V68" s="1"/>
  <c r="AD68" a="1"/>
  <c r="AD68" s="1"/>
  <c r="J69" a="1"/>
  <c r="J69" s="1"/>
  <c r="R69" a="1"/>
  <c r="R69" s="1"/>
  <c r="Z69" a="1"/>
  <c r="Z69" s="1"/>
  <c r="C44" a="1"/>
  <c r="C44" s="1"/>
  <c r="C52" a="1"/>
  <c r="C52" s="1"/>
  <c r="C60" a="1"/>
  <c r="C60" s="1"/>
  <c r="C68" a="1"/>
  <c r="C68" s="1"/>
  <c r="M31" a="1"/>
  <c r="O31" s="1"/>
  <c r="M23" a="1"/>
  <c r="O23" s="1"/>
  <c r="M15" a="1"/>
  <c r="O15" s="1"/>
  <c r="T52" a="1"/>
  <c r="T52" s="1"/>
  <c r="AB68" a="1"/>
  <c r="AB68" s="1"/>
  <c r="M17" a="1"/>
  <c r="O17" s="1"/>
  <c r="I41" a="1"/>
  <c r="I41" s="1"/>
  <c r="Q41" a="1"/>
  <c r="Q41" s="1"/>
  <c r="Y41" a="1"/>
  <c r="Y41" s="1"/>
  <c r="M42" a="1"/>
  <c r="M42" s="1"/>
  <c r="U42" a="1"/>
  <c r="U42" s="1"/>
  <c r="AC42" a="1"/>
  <c r="AC42" s="1"/>
  <c r="I43" a="1"/>
  <c r="I43" s="1"/>
  <c r="Q43" a="1"/>
  <c r="Q43" s="1"/>
  <c r="Y43" a="1"/>
  <c r="Y43" s="1"/>
  <c r="E44" a="1"/>
  <c r="E44" s="1"/>
  <c r="M44" a="1"/>
  <c r="M44" s="1"/>
  <c r="U44" a="1"/>
  <c r="U44" s="1"/>
  <c r="I45" a="1"/>
  <c r="I45" s="1"/>
  <c r="Q45" a="1"/>
  <c r="Q45" s="1"/>
  <c r="E46" a="1"/>
  <c r="E46" s="1"/>
  <c r="M46" a="1"/>
  <c r="M46" s="1"/>
  <c r="U46" a="1"/>
  <c r="U46" s="1"/>
  <c r="I47" a="1"/>
  <c r="I47" s="1"/>
  <c r="Q47" a="1"/>
  <c r="Q47" s="1"/>
  <c r="E48" a="1"/>
  <c r="E48" s="1"/>
  <c r="M48" a="1"/>
  <c r="M48" s="1"/>
  <c r="U48" a="1"/>
  <c r="U48" s="1"/>
  <c r="I49" a="1"/>
  <c r="I49" s="1"/>
  <c r="Q49" a="1"/>
  <c r="Q49" s="1"/>
  <c r="E50" a="1"/>
  <c r="E50" s="1"/>
  <c r="M50" a="1"/>
  <c r="M50" s="1"/>
  <c r="U50" a="1"/>
  <c r="U50" s="1"/>
  <c r="I51" a="1"/>
  <c r="I51" s="1"/>
  <c r="Q51" a="1"/>
  <c r="Q51" s="1"/>
  <c r="Y51" a="1"/>
  <c r="Y51" s="1"/>
  <c r="E52" a="1"/>
  <c r="E52" s="1"/>
  <c r="M52" a="1"/>
  <c r="M52" s="1"/>
  <c r="U52" a="1"/>
  <c r="U52" s="1"/>
  <c r="I53" a="1"/>
  <c r="I53" s="1"/>
  <c r="Q53" a="1"/>
  <c r="Q53" s="1"/>
  <c r="E54" a="1"/>
  <c r="E54" s="1"/>
  <c r="M54" a="1"/>
  <c r="M54" s="1"/>
  <c r="U54" a="1"/>
  <c r="U54" s="1"/>
  <c r="I55" a="1"/>
  <c r="I55" s="1"/>
  <c r="Q55" a="1"/>
  <c r="Q55" s="1"/>
  <c r="E56" a="1"/>
  <c r="E56" s="1"/>
  <c r="M56" a="1"/>
  <c r="M56" s="1"/>
  <c r="U56" a="1"/>
  <c r="U56" s="1"/>
  <c r="I57" a="1"/>
  <c r="I57" s="1"/>
  <c r="Q57" a="1"/>
  <c r="Q57" s="1"/>
  <c r="E58" a="1"/>
  <c r="E58" s="1"/>
  <c r="M58" a="1"/>
  <c r="M58" s="1"/>
  <c r="U58" a="1"/>
  <c r="U58" s="1"/>
  <c r="I59" a="1"/>
  <c r="I59" s="1"/>
  <c r="Q59" a="1"/>
  <c r="Q59" s="1"/>
  <c r="Y59" a="1"/>
  <c r="Y59" s="1"/>
  <c r="E60" a="1"/>
  <c r="E60" s="1"/>
  <c r="M60" a="1"/>
  <c r="M60" s="1"/>
  <c r="U60" a="1"/>
  <c r="U60" s="1"/>
  <c r="I61" a="1"/>
  <c r="I61" s="1"/>
  <c r="Q61" a="1"/>
  <c r="Q61" s="1"/>
  <c r="E62" a="1"/>
  <c r="E62" s="1"/>
  <c r="M62" a="1"/>
  <c r="M62" s="1"/>
  <c r="U62" a="1"/>
  <c r="U62" s="1"/>
  <c r="I63" a="1"/>
  <c r="I63" s="1"/>
  <c r="Q63" a="1"/>
  <c r="Q63" s="1"/>
  <c r="E64" a="1"/>
  <c r="E64" s="1"/>
  <c r="M64" a="1"/>
  <c r="M64" s="1"/>
  <c r="U64" a="1"/>
  <c r="U64" s="1"/>
  <c r="I65" a="1"/>
  <c r="I65" s="1"/>
  <c r="Q65" a="1"/>
  <c r="Q65" s="1"/>
  <c r="E66" a="1"/>
  <c r="E66" s="1"/>
  <c r="M66" a="1"/>
  <c r="M66" s="1"/>
  <c r="U66" a="1"/>
  <c r="U66" s="1"/>
  <c r="I67" a="1"/>
  <c r="I67" s="1"/>
  <c r="Q67" a="1"/>
  <c r="Q67" s="1"/>
  <c r="Y67" a="1"/>
  <c r="Y67" s="1"/>
  <c r="E68" a="1"/>
  <c r="E68" s="1"/>
  <c r="M68" a="1"/>
  <c r="M68" s="1"/>
  <c r="U68" a="1"/>
  <c r="U68" s="1"/>
  <c r="I69" a="1"/>
  <c r="I69" s="1"/>
  <c r="Q69" a="1"/>
  <c r="Q69" s="1"/>
  <c r="C51" a="1"/>
  <c r="C51" s="1"/>
  <c r="C59" a="1"/>
  <c r="C59" s="1"/>
  <c r="C67" a="1"/>
  <c r="C67" s="1"/>
  <c r="AN45"/>
  <c r="AN12"/>
  <c r="AN8"/>
  <c r="AN10"/>
  <c r="M34"/>
  <c r="M32"/>
  <c r="M26"/>
  <c r="M24"/>
  <c r="M18"/>
  <c r="M16"/>
  <c r="M12"/>
  <c r="M10"/>
  <c r="M8"/>
  <c r="N34"/>
  <c r="N32"/>
  <c r="N30"/>
  <c r="N26"/>
  <c r="N24"/>
  <c r="N20"/>
  <c r="N18"/>
  <c r="N16"/>
  <c r="N12"/>
  <c r="N10"/>
  <c r="N8"/>
  <c r="M29"/>
  <c r="M27"/>
  <c r="M19"/>
  <c r="M15"/>
  <c r="M9"/>
  <c r="N31"/>
  <c r="N29"/>
  <c r="N27"/>
  <c r="N19"/>
  <c r="N15"/>
  <c r="N11"/>
  <c r="N9"/>
  <c r="M7"/>
  <c r="N7"/>
  <c r="M6"/>
  <c r="N6"/>
  <c r="K32" i="4" l="1"/>
  <c r="L32" s="1"/>
  <c r="M32" s="1"/>
  <c r="K13"/>
  <c r="L13" s="1"/>
  <c r="M13" s="1"/>
  <c r="K21"/>
  <c r="L21" s="1"/>
  <c r="M21" s="1"/>
  <c r="K9"/>
  <c r="L9" s="1"/>
  <c r="M9" s="1"/>
  <c r="K11"/>
  <c r="L11" s="1"/>
  <c r="M11" s="1"/>
  <c r="K19"/>
  <c r="L19" s="1"/>
  <c r="M19" s="1"/>
  <c r="K28"/>
  <c r="L28" s="1"/>
  <c r="M28" s="1"/>
  <c r="K23"/>
  <c r="L23" s="1"/>
  <c r="M23" s="1"/>
  <c r="K17"/>
  <c r="L17" s="1"/>
  <c r="M17" s="1"/>
  <c r="K26"/>
  <c r="L26" s="1"/>
  <c r="M26" s="1"/>
  <c r="K14"/>
  <c r="L14" s="1"/>
  <c r="M14" s="1"/>
  <c r="K30"/>
  <c r="L30" s="1"/>
  <c r="M30" s="1"/>
  <c r="K24"/>
  <c r="L24" s="1"/>
  <c r="M24" s="1"/>
  <c r="K33"/>
  <c r="L33" s="1"/>
  <c r="M33" s="1"/>
  <c r="K20"/>
  <c r="L20" s="1"/>
  <c r="M20" s="1"/>
  <c r="K10"/>
  <c r="L10" s="1"/>
  <c r="M10" s="1"/>
  <c r="K16"/>
  <c r="L16" s="1"/>
  <c r="M16" s="1"/>
  <c r="K27"/>
  <c r="L27" s="1"/>
  <c r="M27" s="1"/>
  <c r="K8"/>
  <c r="L8" s="1"/>
  <c r="M8" s="1"/>
  <c r="K12"/>
  <c r="L12" s="1"/>
  <c r="M12" s="1"/>
  <c r="K34"/>
  <c r="L34" s="1"/>
  <c r="M34" s="1"/>
  <c r="K22"/>
  <c r="L22" s="1"/>
  <c r="M22" s="1"/>
  <c r="K18"/>
  <c r="L18" s="1"/>
  <c r="M18" s="1"/>
  <c r="K6"/>
  <c r="L6" s="1"/>
  <c r="M6" s="1"/>
  <c r="B77"/>
  <c r="B45"/>
  <c r="F40"/>
  <c r="M31" i="2"/>
  <c r="N23"/>
  <c r="M23"/>
  <c r="M30"/>
  <c r="N33"/>
  <c r="M33"/>
  <c r="M22"/>
  <c r="N22"/>
  <c r="N14"/>
  <c r="M17"/>
  <c r="N17"/>
  <c r="M14"/>
  <c r="R7"/>
  <c r="D3" a="1"/>
  <c r="D3" s="1"/>
  <c r="M13"/>
  <c r="N21"/>
  <c r="M11"/>
  <c r="M20"/>
  <c r="M25"/>
  <c r="N28"/>
  <c r="M21"/>
  <c r="N25"/>
  <c r="N13"/>
  <c r="M28"/>
  <c r="AN18"/>
  <c r="AN20"/>
  <c r="AN16"/>
  <c r="M35" i="4" l="1"/>
  <c r="B78"/>
  <c r="G40"/>
  <c r="B46"/>
  <c r="R5" i="2"/>
  <c r="R6"/>
  <c r="D7" i="1"/>
  <c r="D8"/>
  <c r="D9"/>
  <c r="D10"/>
  <c r="D11"/>
  <c r="D13"/>
  <c r="D14"/>
  <c r="D15"/>
  <c r="D16"/>
  <c r="D17"/>
  <c r="D18"/>
  <c r="D6"/>
  <c r="B79" i="4" l="1"/>
  <c r="H40"/>
  <c r="B47"/>
  <c r="R8" i="2" a="1"/>
  <c r="R8" s="1"/>
  <c r="AO16" s="1"/>
  <c r="AN22"/>
  <c r="B80" i="4" l="1"/>
  <c r="I40"/>
  <c r="B48"/>
  <c r="AO53" i="2"/>
  <c r="AO25"/>
  <c r="AO19"/>
  <c r="AO37"/>
  <c r="AO47"/>
  <c r="AO12"/>
  <c r="AO56"/>
  <c r="AO14"/>
  <c r="AO13"/>
  <c r="AO5"/>
  <c r="AO43"/>
  <c r="AO15"/>
  <c r="AO49"/>
  <c r="AO4"/>
  <c r="AO18"/>
  <c r="AO21"/>
  <c r="AO45"/>
  <c r="AO11"/>
  <c r="AO55"/>
  <c r="AO57"/>
  <c r="AO22"/>
  <c r="AO23"/>
  <c r="AO8"/>
  <c r="AO41"/>
  <c r="AO27"/>
  <c r="AO9"/>
  <c r="AO7"/>
  <c r="AO29"/>
  <c r="AO10"/>
  <c r="AO51"/>
  <c r="AO31"/>
  <c r="AO39"/>
  <c r="AO6"/>
  <c r="AO33"/>
  <c r="AO35"/>
  <c r="AO17"/>
  <c r="AO20"/>
  <c r="B81" i="4" l="1"/>
  <c r="B49"/>
  <c r="J40"/>
  <c r="AN24" i="2"/>
  <c r="AO24" s="1"/>
  <c r="B82" i="4" l="1"/>
  <c r="K40"/>
  <c r="B50"/>
  <c r="AN26" i="2"/>
  <c r="AO26" s="1"/>
  <c r="B83" i="4" l="1"/>
  <c r="L40"/>
  <c r="B51"/>
  <c r="AN28" i="2"/>
  <c r="AO28" s="1"/>
  <c r="B84" i="4" l="1"/>
  <c r="M40"/>
  <c r="B52"/>
  <c r="AN30" i="2"/>
  <c r="AO30" s="1"/>
  <c r="B85" i="4" l="1"/>
  <c r="N40"/>
  <c r="B53"/>
  <c r="AN32" i="2"/>
  <c r="AO32" s="1"/>
  <c r="B86" i="4" l="1"/>
  <c r="O40"/>
  <c r="B54"/>
  <c r="AN34" i="2"/>
  <c r="AO34" s="1"/>
  <c r="B87" i="4" l="1"/>
  <c r="P40"/>
  <c r="B55"/>
  <c r="AN36" i="2"/>
  <c r="AO36" s="1"/>
  <c r="B88" i="4" l="1"/>
  <c r="Q40"/>
  <c r="B56"/>
  <c r="AN38" i="2"/>
  <c r="AO38" s="1"/>
  <c r="B89" i="4" l="1"/>
  <c r="R40"/>
  <c r="B57"/>
  <c r="AN40" i="2"/>
  <c r="AO40" s="1"/>
  <c r="B90" i="4" l="1"/>
  <c r="S40"/>
  <c r="B58"/>
  <c r="AN42" i="2"/>
  <c r="AO42" s="1"/>
  <c r="B91" i="4" l="1"/>
  <c r="B59"/>
  <c r="T40"/>
  <c r="AN44" i="2"/>
  <c r="AO44" s="1"/>
  <c r="B92" i="4" l="1"/>
  <c r="B60"/>
  <c r="U40"/>
  <c r="AN46" i="2"/>
  <c r="AO46" s="1"/>
  <c r="B93" i="4" l="1"/>
  <c r="B61"/>
  <c r="V40"/>
  <c r="AN48" i="2"/>
  <c r="AO48" s="1"/>
  <c r="B94" i="4" l="1"/>
  <c r="W40"/>
  <c r="B62"/>
  <c r="AN50" i="2"/>
  <c r="AO50" s="1"/>
  <c r="B95" i="4" l="1"/>
  <c r="B63"/>
  <c r="X40"/>
  <c r="AN52" i="2"/>
  <c r="AO52" s="1"/>
  <c r="B96" i="4" l="1"/>
  <c r="Y40"/>
  <c r="B64"/>
  <c r="AN54" i="2"/>
  <c r="AO54" s="1"/>
  <c r="B97" i="4" l="1"/>
  <c r="Z40"/>
  <c r="B65"/>
  <c r="B98" l="1"/>
  <c r="AA40"/>
  <c r="B66"/>
  <c r="B99" l="1"/>
  <c r="AB40"/>
  <c r="B67"/>
  <c r="B100" l="1"/>
  <c r="AC40"/>
  <c r="B68"/>
  <c r="B101" l="1"/>
  <c r="AD40"/>
  <c r="B69"/>
  <c r="B102" l="1"/>
  <c r="AE40"/>
</calcChain>
</file>

<file path=xl/sharedStrings.xml><?xml version="1.0" encoding="utf-8"?>
<sst xmlns="http://schemas.openxmlformats.org/spreadsheetml/2006/main" count="154" uniqueCount="22">
  <si>
    <t>Class</t>
  </si>
  <si>
    <t>x1</t>
  </si>
  <si>
    <t>x2</t>
  </si>
  <si>
    <t>x1^2</t>
  </si>
  <si>
    <t>w1</t>
  </si>
  <si>
    <t>w2</t>
  </si>
  <si>
    <t>b</t>
  </si>
  <si>
    <t>w3</t>
  </si>
  <si>
    <t>i</t>
  </si>
  <si>
    <t>yi</t>
  </si>
  <si>
    <t>x1^2+x2^2</t>
  </si>
  <si>
    <t>C</t>
  </si>
  <si>
    <t>Max</t>
  </si>
  <si>
    <t>Alpha</t>
  </si>
  <si>
    <t>&lt;=</t>
  </si>
  <si>
    <t>=</t>
  </si>
  <si>
    <t>H</t>
  </si>
  <si>
    <t>Radial Basis Function Kernel</t>
  </si>
  <si>
    <t>Gamma</t>
  </si>
  <si>
    <t>Model</t>
  </si>
  <si>
    <t>Calss</t>
  </si>
  <si>
    <t>ErrorRate</t>
  </si>
</sst>
</file>

<file path=xl/styles.xml><?xml version="1.0" encoding="utf-8"?>
<styleSheet xmlns="http://schemas.openxmlformats.org/spreadsheetml/2006/main">
  <numFmts count="5">
    <numFmt numFmtId="43" formatCode="_-* #,##0.00_-;\-* #,##0.00_-;_-* &quot;-&quot;??_-;_-@_-"/>
    <numFmt numFmtId="164" formatCode="_-* #,##0.000_-;\-* #,##0.000_-;_-* &quot;-&quot;??_-;_-@_-"/>
    <numFmt numFmtId="166" formatCode="_-* #,##0_-;\-* #,##0_-;_-* &quot;-&quot;??_-;_-@_-"/>
    <numFmt numFmtId="169" formatCode="_-* #,##0.00000_-;\-* #,##0.00000_-;_-* &quot;-&quot;??_-;_-@_-"/>
    <numFmt numFmtId="176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Lucida Console"/>
      <family val="3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43" fontId="0" fillId="0" borderId="0" xfId="1" applyFont="1"/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0" fillId="0" borderId="9" xfId="0" applyBorder="1"/>
    <xf numFmtId="0" fontId="0" fillId="0" borderId="11" xfId="0" applyBorder="1"/>
    <xf numFmtId="166" fontId="0" fillId="3" borderId="11" xfId="1" applyNumberFormat="1" applyFont="1" applyFill="1" applyBorder="1"/>
    <xf numFmtId="0" fontId="4" fillId="2" borderId="11" xfId="0" applyFont="1" applyFill="1" applyBorder="1" applyAlignment="1">
      <alignment horizontal="center"/>
    </xf>
    <xf numFmtId="0" fontId="5" fillId="0" borderId="0" xfId="0" applyFont="1" applyBorder="1"/>
    <xf numFmtId="0" fontId="0" fillId="0" borderId="10" xfId="0" applyBorder="1"/>
    <xf numFmtId="0" fontId="4" fillId="2" borderId="1" xfId="0" applyFont="1" applyFill="1" applyBorder="1"/>
    <xf numFmtId="0" fontId="4" fillId="2" borderId="3" xfId="0" applyFont="1" applyFill="1" applyBorder="1"/>
    <xf numFmtId="0" fontId="0" fillId="0" borderId="12" xfId="0" applyBorder="1"/>
    <xf numFmtId="43" fontId="0" fillId="0" borderId="1" xfId="1" applyFont="1" applyBorder="1"/>
    <xf numFmtId="43" fontId="0" fillId="0" borderId="2" xfId="1" applyFont="1" applyBorder="1"/>
    <xf numFmtId="43" fontId="0" fillId="0" borderId="3" xfId="1" applyFont="1" applyBorder="1"/>
    <xf numFmtId="43" fontId="0" fillId="0" borderId="4" xfId="1" applyFont="1" applyBorder="1"/>
    <xf numFmtId="43" fontId="0" fillId="0" borderId="0" xfId="1" applyFont="1" applyBorder="1"/>
    <xf numFmtId="43" fontId="0" fillId="0" borderId="5" xfId="1" applyFont="1" applyBorder="1"/>
    <xf numFmtId="43" fontId="0" fillId="0" borderId="6" xfId="1" applyFont="1" applyBorder="1"/>
    <xf numFmtId="43" fontId="0" fillId="0" borderId="7" xfId="1" applyFont="1" applyBorder="1"/>
    <xf numFmtId="43" fontId="0" fillId="0" borderId="8" xfId="1" applyFont="1" applyBorder="1"/>
    <xf numFmtId="0" fontId="5" fillId="0" borderId="4" xfId="0" applyFont="1" applyBorder="1"/>
    <xf numFmtId="0" fontId="5" fillId="0" borderId="6" xfId="0" applyFont="1" applyBorder="1"/>
    <xf numFmtId="0" fontId="5" fillId="0" borderId="7" xfId="0" applyFont="1" applyBorder="1"/>
    <xf numFmtId="43" fontId="0" fillId="0" borderId="4" xfId="1" applyFont="1" applyBorder="1" applyAlignment="1"/>
    <xf numFmtId="43" fontId="0" fillId="0" borderId="0" xfId="1" applyFont="1" applyBorder="1" applyAlignment="1"/>
    <xf numFmtId="0" fontId="4" fillId="2" borderId="2" xfId="0" applyFont="1" applyFill="1" applyBorder="1"/>
    <xf numFmtId="43" fontId="0" fillId="0" borderId="6" xfId="1" applyFont="1" applyBorder="1" applyAlignment="1"/>
    <xf numFmtId="43" fontId="0" fillId="0" borderId="7" xfId="1" applyFont="1" applyBorder="1" applyAlignment="1"/>
    <xf numFmtId="169" fontId="0" fillId="0" borderId="3" xfId="1" applyNumberFormat="1" applyFont="1" applyBorder="1"/>
    <xf numFmtId="169" fontId="0" fillId="0" borderId="5" xfId="1" applyNumberFormat="1" applyFont="1" applyBorder="1"/>
    <xf numFmtId="164" fontId="0" fillId="0" borderId="8" xfId="1" applyNumberFormat="1" applyFont="1" applyBorder="1"/>
    <xf numFmtId="0" fontId="6" fillId="0" borderId="4" xfId="0" applyFont="1" applyBorder="1"/>
    <xf numFmtId="0" fontId="6" fillId="0" borderId="0" xfId="0" applyFont="1" applyBorder="1"/>
    <xf numFmtId="43" fontId="6" fillId="0" borderId="0" xfId="1" applyFont="1" applyBorder="1"/>
    <xf numFmtId="0" fontId="6" fillId="0" borderId="5" xfId="0" applyFont="1" applyBorder="1"/>
    <xf numFmtId="0" fontId="0" fillId="0" borderId="0" xfId="0" applyFont="1" applyBorder="1"/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43" fontId="0" fillId="0" borderId="0" xfId="0" applyNumberFormat="1" applyFont="1" applyBorder="1"/>
    <xf numFmtId="43" fontId="0" fillId="0" borderId="0" xfId="0" applyNumberFormat="1" applyBorder="1"/>
    <xf numFmtId="43" fontId="0" fillId="0" borderId="5" xfId="0" applyNumberFormat="1" applyBorder="1"/>
    <xf numFmtId="43" fontId="0" fillId="0" borderId="7" xfId="0" applyNumberFormat="1" applyBorder="1"/>
    <xf numFmtId="43" fontId="0" fillId="0" borderId="8" xfId="0" applyNumberFormat="1" applyBorder="1"/>
    <xf numFmtId="0" fontId="7" fillId="0" borderId="0" xfId="0" applyFont="1"/>
    <xf numFmtId="176" fontId="6" fillId="0" borderId="0" xfId="1" applyNumberFormat="1" applyFont="1" applyBorder="1"/>
    <xf numFmtId="176" fontId="0" fillId="0" borderId="0" xfId="1" applyNumberFormat="1" applyFont="1" applyBorder="1"/>
    <xf numFmtId="176" fontId="6" fillId="0" borderId="0" xfId="0" applyNumberFormat="1" applyFont="1" applyBorder="1"/>
    <xf numFmtId="0" fontId="6" fillId="0" borderId="6" xfId="0" applyFont="1" applyBorder="1"/>
    <xf numFmtId="0" fontId="6" fillId="0" borderId="7" xfId="0" applyFont="1" applyBorder="1"/>
    <xf numFmtId="176" fontId="6" fillId="0" borderId="7" xfId="1" applyNumberFormat="1" applyFont="1" applyBorder="1"/>
    <xf numFmtId="0" fontId="6" fillId="0" borderId="8" xfId="0" applyFont="1" applyBorder="1"/>
    <xf numFmtId="43" fontId="0" fillId="0" borderId="12" xfId="1" applyFont="1" applyBorder="1"/>
    <xf numFmtId="43" fontId="0" fillId="0" borderId="13" xfId="1" applyFont="1" applyBorder="1"/>
    <xf numFmtId="43" fontId="0" fillId="0" borderId="14" xfId="1" applyFont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9" fontId="0" fillId="0" borderId="11" xfId="2" applyFont="1" applyBorder="1"/>
    <xf numFmtId="164" fontId="3" fillId="0" borderId="14" xfId="1" applyNumberFormat="1" applyFont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CA"/>
  <c:chart>
    <c:plotArea>
      <c:layout>
        <c:manualLayout>
          <c:layoutTarget val="inner"/>
          <c:xMode val="edge"/>
          <c:yMode val="edge"/>
          <c:x val="6.3617791019365821E-2"/>
          <c:y val="5.6671849309568541E-2"/>
          <c:w val="0.91235323709536309"/>
          <c:h val="0.76862977349087247"/>
        </c:manualLayout>
      </c:layout>
      <c:scatterChart>
        <c:scatterStyle val="lineMarker"/>
        <c:ser>
          <c:idx val="0"/>
          <c:order val="0"/>
          <c:tx>
            <c:strRef>
              <c:f>ExplicitFeatureMapping!$C$6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ExplicitFeatureMapping!$D$6</c:f>
              <c:numCache>
                <c:formatCode>General</c:formatCode>
                <c:ptCount val="1"/>
                <c:pt idx="0">
                  <c:v>-1</c:v>
                </c:pt>
              </c:numCache>
            </c:numRef>
          </c:xVal>
          <c:yVal>
            <c:numRef>
              <c:f>ExplicitFeatureMapping!$E$6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</c:ser>
        <c:ser>
          <c:idx val="1"/>
          <c:order val="1"/>
          <c:tx>
            <c:strRef>
              <c:f>ExplicitFeatureMapping!$C$7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chemeClr val="tx1">
                    <a:lumMod val="50000"/>
                    <a:lumOff val="50000"/>
                  </a:schemeClr>
                </a:solidFill>
              </a:ln>
            </c:spPr>
          </c:marker>
          <c:xVal>
            <c:numRef>
              <c:f>ExplicitFeatureMapping!$D$7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ExplicitFeatureMapping!$E$7</c:f>
              <c:numCache>
                <c:formatCode>General</c:formatCode>
                <c:ptCount val="1"/>
                <c:pt idx="0">
                  <c:v>2</c:v>
                </c:pt>
              </c:numCache>
            </c:numRef>
          </c:yVal>
        </c:ser>
        <c:ser>
          <c:idx val="2"/>
          <c:order val="2"/>
          <c:tx>
            <c:strRef>
              <c:f>ExplicitFeatureMapping!$C$8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ExplicitFeatureMapping!$D$8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ExplicitFeatureMapping!$E$8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ser>
          <c:idx val="3"/>
          <c:order val="3"/>
          <c:tx>
            <c:strRef>
              <c:f>ExplicitFeatureMapping!$C$9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ExplicitFeatureMapping!$D$9</c:f>
              <c:numCache>
                <c:formatCode>General</c:formatCode>
                <c:ptCount val="1"/>
                <c:pt idx="0">
                  <c:v>-1</c:v>
                </c:pt>
              </c:numCache>
            </c:numRef>
          </c:xVal>
          <c:yVal>
            <c:numRef>
              <c:f>ExplicitFeatureMapping!$E$9</c:f>
              <c:numCache>
                <c:formatCode>General</c:formatCode>
                <c:ptCount val="1"/>
                <c:pt idx="0">
                  <c:v>-1</c:v>
                </c:pt>
              </c:numCache>
            </c:numRef>
          </c:yVal>
        </c:ser>
        <c:ser>
          <c:idx val="4"/>
          <c:order val="4"/>
          <c:tx>
            <c:strRef>
              <c:f>ExplicitFeatureMapping!$C$10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ExplicitFeatureMapping!$D$10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ExplicitFeatureMapping!$E$10</c:f>
              <c:numCache>
                <c:formatCode>General</c:formatCode>
                <c:ptCount val="1"/>
                <c:pt idx="0">
                  <c:v>-2</c:v>
                </c:pt>
              </c:numCache>
            </c:numRef>
          </c:yVal>
        </c:ser>
        <c:ser>
          <c:idx val="6"/>
          <c:order val="5"/>
          <c:tx>
            <c:strRef>
              <c:f>ExplicitFeatureMapping!$C$11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ExplicitFeatureMapping!$D$11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ExplicitFeatureMapping!$E$11</c:f>
              <c:numCache>
                <c:formatCode>General</c:formatCode>
                <c:ptCount val="1"/>
                <c:pt idx="0">
                  <c:v>-1</c:v>
                </c:pt>
              </c:numCache>
            </c:numRef>
          </c:yVal>
        </c:ser>
        <c:ser>
          <c:idx val="7"/>
          <c:order val="6"/>
          <c:tx>
            <c:strRef>
              <c:f>ExplicitFeatureMapping!$C$12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ExplicitFeatureMapping!$D$12</c:f>
              <c:numCache>
                <c:formatCode>General</c:formatCode>
                <c:ptCount val="1"/>
                <c:pt idx="0">
                  <c:v>-1</c:v>
                </c:pt>
              </c:numCache>
            </c:numRef>
          </c:xVal>
          <c:yVal>
            <c:numRef>
              <c:f>ExplicitFeatureMapping!$E$12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ser>
          <c:idx val="8"/>
          <c:order val="7"/>
          <c:tx>
            <c:strRef>
              <c:f>ExplicitFeatureMapping!$C$13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ExplicitFeatureMapping!$D$13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ExplicitFeatureMapping!$E$13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</c:ser>
        <c:ser>
          <c:idx val="9"/>
          <c:order val="8"/>
          <c:tx>
            <c:strRef>
              <c:f>ExplicitFeatureMapping!$C$14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ExplicitFeatureMapping!$D$14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ExplicitFeatureMapping!$E$14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ser>
          <c:idx val="10"/>
          <c:order val="9"/>
          <c:tx>
            <c:strRef>
              <c:f>ExplicitFeatureMapping!$C$15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ExplicitFeatureMapping!$D$15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ExplicitFeatureMapping!$E$15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</c:ser>
        <c:ser>
          <c:idx val="11"/>
          <c:order val="10"/>
          <c:tx>
            <c:strRef>
              <c:f>ExplicitFeatureMapping!$C$16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ExplicitFeatureMapping!$D$16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ExplicitFeatureMapping!$E$16</c:f>
              <c:numCache>
                <c:formatCode>General</c:formatCode>
                <c:ptCount val="1"/>
                <c:pt idx="0">
                  <c:v>-1</c:v>
                </c:pt>
              </c:numCache>
            </c:numRef>
          </c:yVal>
        </c:ser>
        <c:ser>
          <c:idx val="5"/>
          <c:order val="11"/>
          <c:tx>
            <c:strRef>
              <c:f>ExplicitFeatureMapping!$C$17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ExplicitFeatureMapping!$D$17</c:f>
              <c:numCache>
                <c:formatCode>General</c:formatCode>
                <c:ptCount val="1"/>
                <c:pt idx="0">
                  <c:v>-4</c:v>
                </c:pt>
              </c:numCache>
            </c:numRef>
          </c:xVal>
          <c:yVal>
            <c:numRef>
              <c:f>ExplicitFeatureMapping!$E$17</c:f>
              <c:numCache>
                <c:formatCode>General</c:formatCode>
                <c:ptCount val="1"/>
                <c:pt idx="0">
                  <c:v>-4</c:v>
                </c:pt>
              </c:numCache>
            </c:numRef>
          </c:yVal>
        </c:ser>
        <c:ser>
          <c:idx val="12"/>
          <c:order val="12"/>
          <c:tx>
            <c:v>Decision Boundary</c:v>
          </c:tx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B050"/>
              </a:solidFill>
              <a:ln>
                <a:solidFill>
                  <a:schemeClr val="bg1"/>
                </a:solidFill>
              </a:ln>
            </c:spPr>
          </c:marker>
          <c:xVal>
            <c:numRef>
              <c:f>ExplicitFeatureMapping!$AL$4:$AL$107</c:f>
              <c:numCache>
                <c:formatCode>General</c:formatCode>
                <c:ptCount val="104"/>
                <c:pt idx="0">
                  <c:v>-2.5000000000000009</c:v>
                </c:pt>
                <c:pt idx="1">
                  <c:v>-2.5000000000000009</c:v>
                </c:pt>
                <c:pt idx="2">
                  <c:v>-2.3000000000000007</c:v>
                </c:pt>
                <c:pt idx="3">
                  <c:v>-2.3000000000000007</c:v>
                </c:pt>
                <c:pt idx="4">
                  <c:v>-2.1000000000000005</c:v>
                </c:pt>
                <c:pt idx="5">
                  <c:v>-2.1000000000000005</c:v>
                </c:pt>
                <c:pt idx="6">
                  <c:v>-1.9000000000000004</c:v>
                </c:pt>
                <c:pt idx="7">
                  <c:v>-1.9000000000000004</c:v>
                </c:pt>
                <c:pt idx="8">
                  <c:v>-1.7000000000000002</c:v>
                </c:pt>
                <c:pt idx="9">
                  <c:v>-1.7000000000000002</c:v>
                </c:pt>
                <c:pt idx="10">
                  <c:v>-1.5</c:v>
                </c:pt>
                <c:pt idx="11">
                  <c:v>-1.5</c:v>
                </c:pt>
                <c:pt idx="12">
                  <c:v>-1.2999999999999998</c:v>
                </c:pt>
                <c:pt idx="13">
                  <c:v>-1.2999999999999998</c:v>
                </c:pt>
                <c:pt idx="14">
                  <c:v>-1.0999999999999996</c:v>
                </c:pt>
                <c:pt idx="15">
                  <c:v>-1.0999999999999996</c:v>
                </c:pt>
                <c:pt idx="16">
                  <c:v>-0.89999999999999969</c:v>
                </c:pt>
                <c:pt idx="17">
                  <c:v>-0.89999999999999969</c:v>
                </c:pt>
                <c:pt idx="18">
                  <c:v>-0.69999999999999973</c:v>
                </c:pt>
                <c:pt idx="19">
                  <c:v>-0.69999999999999973</c:v>
                </c:pt>
                <c:pt idx="20">
                  <c:v>-0.49999999999999978</c:v>
                </c:pt>
                <c:pt idx="21">
                  <c:v>-0.49999999999999978</c:v>
                </c:pt>
                <c:pt idx="22">
                  <c:v>-0.29999999999999982</c:v>
                </c:pt>
                <c:pt idx="23">
                  <c:v>-0.29999999999999982</c:v>
                </c:pt>
                <c:pt idx="24">
                  <c:v>-9.9999999999999811E-2</c:v>
                </c:pt>
                <c:pt idx="25">
                  <c:v>-9.9999999999999811E-2</c:v>
                </c:pt>
                <c:pt idx="26">
                  <c:v>0.1000000000000002</c:v>
                </c:pt>
                <c:pt idx="27">
                  <c:v>0.1000000000000002</c:v>
                </c:pt>
                <c:pt idx="28">
                  <c:v>0.30000000000000021</c:v>
                </c:pt>
                <c:pt idx="29">
                  <c:v>0.30000000000000021</c:v>
                </c:pt>
                <c:pt idx="30">
                  <c:v>0.50000000000000022</c:v>
                </c:pt>
                <c:pt idx="31">
                  <c:v>0.50000000000000022</c:v>
                </c:pt>
                <c:pt idx="32">
                  <c:v>0.70000000000000018</c:v>
                </c:pt>
                <c:pt idx="33">
                  <c:v>0.70000000000000018</c:v>
                </c:pt>
                <c:pt idx="34">
                  <c:v>0.90000000000000013</c:v>
                </c:pt>
                <c:pt idx="35">
                  <c:v>0.90000000000000013</c:v>
                </c:pt>
                <c:pt idx="36">
                  <c:v>1.1000000000000003</c:v>
                </c:pt>
                <c:pt idx="37">
                  <c:v>1.1000000000000003</c:v>
                </c:pt>
                <c:pt idx="38">
                  <c:v>1.3000000000000005</c:v>
                </c:pt>
                <c:pt idx="39">
                  <c:v>1.3000000000000005</c:v>
                </c:pt>
                <c:pt idx="40">
                  <c:v>1.5000000000000007</c:v>
                </c:pt>
                <c:pt idx="41">
                  <c:v>1.5000000000000007</c:v>
                </c:pt>
                <c:pt idx="42">
                  <c:v>1.7000000000000008</c:v>
                </c:pt>
                <c:pt idx="43">
                  <c:v>1.7000000000000008</c:v>
                </c:pt>
                <c:pt idx="44">
                  <c:v>1.900000000000001</c:v>
                </c:pt>
                <c:pt idx="45">
                  <c:v>1.900000000000001</c:v>
                </c:pt>
                <c:pt idx="46">
                  <c:v>2.100000000000001</c:v>
                </c:pt>
                <c:pt idx="47">
                  <c:v>2.100000000000001</c:v>
                </c:pt>
                <c:pt idx="48">
                  <c:v>2.3000000000000012</c:v>
                </c:pt>
                <c:pt idx="49">
                  <c:v>2.3000000000000012</c:v>
                </c:pt>
                <c:pt idx="50">
                  <c:v>2.5000000000000013</c:v>
                </c:pt>
                <c:pt idx="51">
                  <c:v>2.5000000000000013</c:v>
                </c:pt>
                <c:pt idx="52">
                  <c:v>2.7</c:v>
                </c:pt>
                <c:pt idx="53">
                  <c:v>2.7</c:v>
                </c:pt>
              </c:numCache>
            </c:numRef>
          </c:xVal>
          <c:yVal>
            <c:numRef>
              <c:f>ExplicitFeatureMapping!$AM$4:$AM$107</c:f>
              <c:numCache>
                <c:formatCode>General</c:formatCode>
                <c:ptCount val="104"/>
                <c:pt idx="0">
                  <c:v>0.28609467645111819</c:v>
                </c:pt>
                <c:pt idx="1">
                  <c:v>-0.28702912953672916</c:v>
                </c:pt>
                <c:pt idx="2">
                  <c:v>1.0366212963215051</c:v>
                </c:pt>
                <c:pt idx="3">
                  <c:v>-1.0375649853662137</c:v>
                </c:pt>
                <c:pt idx="4">
                  <c:v>1.4098514274727085</c:v>
                </c:pt>
                <c:pt idx="5">
                  <c:v>-1.4107949414708398</c:v>
                </c:pt>
                <c:pt idx="6">
                  <c:v>1.6795472363135409</c:v>
                </c:pt>
                <c:pt idx="7">
                  <c:v>-1.6804899500894011</c:v>
                </c:pt>
                <c:pt idx="8">
                  <c:v>1.8905363597867613</c:v>
                </c:pt>
                <c:pt idx="9">
                  <c:v>-1.8914797009080251</c:v>
                </c:pt>
                <c:pt idx="10">
                  <c:v>2.060925324394284</c:v>
                </c:pt>
                <c:pt idx="11">
                  <c:v>-2.0618696204839662</c:v>
                </c:pt>
                <c:pt idx="12">
                  <c:v>2.2001693733907342</c:v>
                </c:pt>
                <c:pt idx="13">
                  <c:v>-2.2011106395023794</c:v>
                </c:pt>
                <c:pt idx="14">
                  <c:v>2.3138882146665884</c:v>
                </c:pt>
                <c:pt idx="15">
                  <c:v>-2.3148316800460487</c:v>
                </c:pt>
                <c:pt idx="16">
                  <c:v>2.4057117270154551</c:v>
                </c:pt>
                <c:pt idx="17">
                  <c:v>-2.406653877626153</c:v>
                </c:pt>
                <c:pt idx="18">
                  <c:v>2.478068843794011</c:v>
                </c:pt>
                <c:pt idx="19">
                  <c:v>-2.4790122512122057</c:v>
                </c:pt>
                <c:pt idx="20">
                  <c:v>2.5326318596249098</c:v>
                </c:pt>
                <c:pt idx="21">
                  <c:v>-2.5335753237879142</c:v>
                </c:pt>
                <c:pt idx="22">
                  <c:v>2.570532524439058</c:v>
                </c:pt>
                <c:pt idx="23">
                  <c:v>-2.5714763184124005</c:v>
                </c:pt>
                <c:pt idx="24">
                  <c:v>2.592501616343176</c:v>
                </c:pt>
                <c:pt idx="25">
                  <c:v>-2.593445976452351</c:v>
                </c:pt>
                <c:pt idx="26">
                  <c:v>2.598943671690189</c:v>
                </c:pt>
                <c:pt idx="27">
                  <c:v>-2.5998882752725021</c:v>
                </c:pt>
                <c:pt idx="28">
                  <c:v>2.5899747903993262</c:v>
                </c:pt>
                <c:pt idx="29">
                  <c:v>-2.59091906558481</c:v>
                </c:pt>
                <c:pt idx="30">
                  <c:v>2.5654330256872533</c:v>
                </c:pt>
                <c:pt idx="31">
                  <c:v>-2.5663767366353101</c:v>
                </c:pt>
                <c:pt idx="32">
                  <c:v>2.5248638353165678</c:v>
                </c:pt>
                <c:pt idx="33">
                  <c:v>-2.5258072876819679</c:v>
                </c:pt>
                <c:pt idx="34">
                  <c:v>2.4674771088333078</c:v>
                </c:pt>
                <c:pt idx="35">
                  <c:v>-2.4684204598956732</c:v>
                </c:pt>
                <c:pt idx="36">
                  <c:v>2.3920648089704173</c:v>
                </c:pt>
                <c:pt idx="37">
                  <c:v>-2.3930064344452449</c:v>
                </c:pt>
                <c:pt idx="38">
                  <c:v>2.2968470722365972</c:v>
                </c:pt>
                <c:pt idx="39">
                  <c:v>-2.2977905387964754</c:v>
                </c:pt>
                <c:pt idx="40">
                  <c:v>2.1792375820583949</c:v>
                </c:pt>
                <c:pt idx="41">
                  <c:v>-2.1801793459086212</c:v>
                </c:pt>
                <c:pt idx="42">
                  <c:v>2.0353518491145679</c:v>
                </c:pt>
                <c:pt idx="43">
                  <c:v>-2.0362951351466028</c:v>
                </c:pt>
                <c:pt idx="44">
                  <c:v>1.8591057996716862</c:v>
                </c:pt>
                <c:pt idx="45">
                  <c:v>-1.860049307933292</c:v>
                </c:pt>
                <c:pt idx="46">
                  <c:v>1.6401018783559695</c:v>
                </c:pt>
                <c:pt idx="47">
                  <c:v>-1.6410450500855964</c:v>
                </c:pt>
                <c:pt idx="48">
                  <c:v>1.3578111430047348</c:v>
                </c:pt>
                <c:pt idx="49">
                  <c:v>-1.3587548988253768</c:v>
                </c:pt>
                <c:pt idx="50">
                  <c:v>0.95786384876052</c:v>
                </c:pt>
                <c:pt idx="51">
                  <c:v>-0.9587964073392401</c:v>
                </c:pt>
                <c:pt idx="52">
                  <c:v>0.3</c:v>
                </c:pt>
                <c:pt idx="53">
                  <c:v>-0.3</c:v>
                </c:pt>
              </c:numCache>
            </c:numRef>
          </c:yVal>
        </c:ser>
        <c:ser>
          <c:idx val="13"/>
          <c:order val="13"/>
          <c:tx>
            <c:strRef>
              <c:f>ExplicitFeatureMapping!$C$18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ExplicitFeatureMapping!$D$18</c:f>
              <c:numCache>
                <c:formatCode>General</c:formatCode>
                <c:ptCount val="1"/>
                <c:pt idx="0">
                  <c:v>-4</c:v>
                </c:pt>
              </c:numCache>
            </c:numRef>
          </c:xVal>
          <c:yVal>
            <c:numRef>
              <c:f>ExplicitFeatureMapping!$E$18</c:f>
              <c:numCache>
                <c:formatCode>General</c:formatCode>
                <c:ptCount val="1"/>
                <c:pt idx="0">
                  <c:v>-1</c:v>
                </c:pt>
              </c:numCache>
            </c:numRef>
          </c:yVal>
        </c:ser>
        <c:ser>
          <c:idx val="14"/>
          <c:order val="14"/>
          <c:tx>
            <c:strRef>
              <c:f>ExplicitFeatureMapping!$C$19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ExplicitFeatureMapping!$D$19</c:f>
              <c:numCache>
                <c:formatCode>General</c:formatCode>
                <c:ptCount val="1"/>
                <c:pt idx="0">
                  <c:v>-4</c:v>
                </c:pt>
              </c:numCache>
            </c:numRef>
          </c:xVal>
          <c:yVal>
            <c:numRef>
              <c:f>ExplicitFeatureMapping!$E$19</c:f>
              <c:numCache>
                <c:formatCode>General</c:formatCode>
                <c:ptCount val="1"/>
                <c:pt idx="0">
                  <c:v>2</c:v>
                </c:pt>
              </c:numCache>
            </c:numRef>
          </c:yVal>
        </c:ser>
        <c:ser>
          <c:idx val="15"/>
          <c:order val="15"/>
          <c:tx>
            <c:strRef>
              <c:f>ExplicitFeatureMapping!$C$20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ExplicitFeatureMapping!$D$20</c:f>
              <c:numCache>
                <c:formatCode>General</c:formatCode>
                <c:ptCount val="1"/>
                <c:pt idx="0">
                  <c:v>-3</c:v>
                </c:pt>
              </c:numCache>
            </c:numRef>
          </c:xVal>
          <c:yVal>
            <c:numRef>
              <c:f>ExplicitFeatureMapping!$E$20</c:f>
              <c:numCache>
                <c:formatCode>General</c:formatCode>
                <c:ptCount val="1"/>
                <c:pt idx="0">
                  <c:v>-3</c:v>
                </c:pt>
              </c:numCache>
            </c:numRef>
          </c:yVal>
        </c:ser>
        <c:ser>
          <c:idx val="16"/>
          <c:order val="16"/>
          <c:tx>
            <c:strRef>
              <c:f>ExplicitFeatureMapping!$C$21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ExplicitFeatureMapping!$D$21</c:f>
              <c:numCache>
                <c:formatCode>General</c:formatCode>
                <c:ptCount val="1"/>
                <c:pt idx="0">
                  <c:v>-3</c:v>
                </c:pt>
              </c:numCache>
            </c:numRef>
          </c:xVal>
          <c:yVal>
            <c:numRef>
              <c:f>ExplicitFeatureMapping!$E$21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ser>
          <c:idx val="17"/>
          <c:order val="17"/>
          <c:tx>
            <c:strRef>
              <c:f>ExplicitFeatureMapping!$C$22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ExplicitFeatureMapping!$D$22</c:f>
              <c:numCache>
                <c:formatCode>General</c:formatCode>
                <c:ptCount val="1"/>
                <c:pt idx="0">
                  <c:v>-3</c:v>
                </c:pt>
              </c:numCache>
            </c:numRef>
          </c:xVal>
          <c:yVal>
            <c:numRef>
              <c:f>ExplicitFeatureMapping!$E$22</c:f>
              <c:numCache>
                <c:formatCode>General</c:formatCode>
                <c:ptCount val="1"/>
                <c:pt idx="0">
                  <c:v>3</c:v>
                </c:pt>
              </c:numCache>
            </c:numRef>
          </c:yVal>
        </c:ser>
        <c:ser>
          <c:idx val="18"/>
          <c:order val="18"/>
          <c:tx>
            <c:strRef>
              <c:f>ExplicitFeatureMapping!$C$23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ExplicitFeatureMapping!$D$23</c:f>
              <c:numCache>
                <c:formatCode>General</c:formatCode>
                <c:ptCount val="1"/>
                <c:pt idx="0">
                  <c:v>-1</c:v>
                </c:pt>
              </c:numCache>
            </c:numRef>
          </c:xVal>
          <c:yVal>
            <c:numRef>
              <c:f>ExplicitFeatureMapping!$E$23</c:f>
              <c:numCache>
                <c:formatCode>General</c:formatCode>
                <c:ptCount val="1"/>
                <c:pt idx="0">
                  <c:v>4</c:v>
                </c:pt>
              </c:numCache>
            </c:numRef>
          </c:yVal>
        </c:ser>
        <c:ser>
          <c:idx val="19"/>
          <c:order val="19"/>
          <c:tx>
            <c:strRef>
              <c:f>ExplicitFeatureMapping!$C$24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ExplicitFeatureMapping!$D$24</c:f>
              <c:numCache>
                <c:formatCode>General</c:formatCode>
                <c:ptCount val="1"/>
                <c:pt idx="0">
                  <c:v>-1</c:v>
                </c:pt>
              </c:numCache>
            </c:numRef>
          </c:xVal>
          <c:yVal>
            <c:numRef>
              <c:f>ExplicitFeatureMapping!$E$24</c:f>
              <c:numCache>
                <c:formatCode>General</c:formatCode>
                <c:ptCount val="1"/>
                <c:pt idx="0">
                  <c:v>-3</c:v>
                </c:pt>
              </c:numCache>
            </c:numRef>
          </c:yVal>
        </c:ser>
        <c:ser>
          <c:idx val="20"/>
          <c:order val="20"/>
          <c:tx>
            <c:strRef>
              <c:f>ExplicitFeatureMapping!$C$25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chemeClr val="tx1">
                    <a:lumMod val="50000"/>
                    <a:lumOff val="50000"/>
                  </a:schemeClr>
                </a:solidFill>
              </a:ln>
            </c:spPr>
          </c:marker>
          <c:xVal>
            <c:numRef>
              <c:f>ExplicitFeatureMapping!$D$25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ExplicitFeatureMapping!$E$25</c:f>
              <c:numCache>
                <c:formatCode>General</c:formatCode>
                <c:ptCount val="1"/>
                <c:pt idx="0">
                  <c:v>5</c:v>
                </c:pt>
              </c:numCache>
            </c:numRef>
          </c:yVal>
        </c:ser>
        <c:ser>
          <c:idx val="21"/>
          <c:order val="21"/>
          <c:tx>
            <c:strRef>
              <c:f>ExplicitFeatureMapping!$C$26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ExplicitFeatureMapping!$D$26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ExplicitFeatureMapping!$E$26</c:f>
              <c:numCache>
                <c:formatCode>General</c:formatCode>
                <c:ptCount val="1"/>
                <c:pt idx="0">
                  <c:v>-5</c:v>
                </c:pt>
              </c:numCache>
            </c:numRef>
          </c:yVal>
        </c:ser>
        <c:ser>
          <c:idx val="22"/>
          <c:order val="22"/>
          <c:tx>
            <c:strRef>
              <c:f>ExplicitFeatureMapping!$C$27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ExplicitFeatureMapping!$D$27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ExplicitFeatureMapping!$E$27</c:f>
              <c:numCache>
                <c:formatCode>General</c:formatCode>
                <c:ptCount val="1"/>
                <c:pt idx="0">
                  <c:v>4</c:v>
                </c:pt>
              </c:numCache>
            </c:numRef>
          </c:yVal>
        </c:ser>
        <c:ser>
          <c:idx val="23"/>
          <c:order val="23"/>
          <c:tx>
            <c:strRef>
              <c:f>ExplicitFeatureMapping!$C$28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ExplicitFeatureMapping!$D$28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ExplicitFeatureMapping!$E$28</c:f>
              <c:numCache>
                <c:formatCode>General</c:formatCode>
                <c:ptCount val="1"/>
                <c:pt idx="0">
                  <c:v>-4</c:v>
                </c:pt>
              </c:numCache>
            </c:numRef>
          </c:yVal>
        </c:ser>
        <c:ser>
          <c:idx val="24"/>
          <c:order val="24"/>
          <c:tx>
            <c:strRef>
              <c:f>ExplicitFeatureMapping!$C$29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ExplicitFeatureMapping!$D$29</c:f>
              <c:numCache>
                <c:formatCode>General</c:formatCode>
                <c:ptCount val="1"/>
                <c:pt idx="0">
                  <c:v>3</c:v>
                </c:pt>
              </c:numCache>
            </c:numRef>
          </c:xVal>
          <c:yVal>
            <c:numRef>
              <c:f>ExplicitFeatureMapping!$E$29</c:f>
              <c:numCache>
                <c:formatCode>General</c:formatCode>
                <c:ptCount val="1"/>
                <c:pt idx="0">
                  <c:v>-4</c:v>
                </c:pt>
              </c:numCache>
            </c:numRef>
          </c:yVal>
        </c:ser>
        <c:ser>
          <c:idx val="25"/>
          <c:order val="25"/>
          <c:tx>
            <c:strRef>
              <c:f>ExplicitFeatureMapping!$C$30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ExplicitFeatureMapping!$D$30</c:f>
              <c:numCache>
                <c:formatCode>General</c:formatCode>
                <c:ptCount val="1"/>
                <c:pt idx="0">
                  <c:v>3</c:v>
                </c:pt>
              </c:numCache>
            </c:numRef>
          </c:xVal>
          <c:yVal>
            <c:numRef>
              <c:f>ExplicitFeatureMapping!$E$30</c:f>
              <c:numCache>
                <c:formatCode>General</c:formatCode>
                <c:ptCount val="1"/>
                <c:pt idx="0">
                  <c:v>-1</c:v>
                </c:pt>
              </c:numCache>
            </c:numRef>
          </c:yVal>
        </c:ser>
        <c:ser>
          <c:idx val="26"/>
          <c:order val="26"/>
          <c:tx>
            <c:strRef>
              <c:f>ExplicitFeatureMapping!$C$31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ExplicitFeatureMapping!$D$31</c:f>
              <c:numCache>
                <c:formatCode>General</c:formatCode>
                <c:ptCount val="1"/>
                <c:pt idx="0">
                  <c:v>3</c:v>
                </c:pt>
              </c:numCache>
            </c:numRef>
          </c:xVal>
          <c:yVal>
            <c:numRef>
              <c:f>ExplicitFeatureMapping!$E$31</c:f>
              <c:numCache>
                <c:formatCode>General</c:formatCode>
                <c:ptCount val="1"/>
                <c:pt idx="0">
                  <c:v>2</c:v>
                </c:pt>
              </c:numCache>
            </c:numRef>
          </c:yVal>
        </c:ser>
        <c:ser>
          <c:idx val="27"/>
          <c:order val="27"/>
          <c:tx>
            <c:strRef>
              <c:f>ExplicitFeatureMapping!$C$32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ExplicitFeatureMapping!$D$32</c:f>
              <c:numCache>
                <c:formatCode>General</c:formatCode>
                <c:ptCount val="1"/>
                <c:pt idx="0">
                  <c:v>4</c:v>
                </c:pt>
              </c:numCache>
            </c:numRef>
          </c:xVal>
          <c:yVal>
            <c:numRef>
              <c:f>ExplicitFeatureMapping!$E$32</c:f>
              <c:numCache>
                <c:formatCode>General</c:formatCode>
                <c:ptCount val="1"/>
                <c:pt idx="0">
                  <c:v>-3</c:v>
                </c:pt>
              </c:numCache>
            </c:numRef>
          </c:yVal>
        </c:ser>
        <c:ser>
          <c:idx val="28"/>
          <c:order val="28"/>
          <c:tx>
            <c:strRef>
              <c:f>ExplicitFeatureMapping!$C$33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ExplicitFeatureMapping!$D$33</c:f>
              <c:numCache>
                <c:formatCode>General</c:formatCode>
                <c:ptCount val="1"/>
                <c:pt idx="0">
                  <c:v>4</c:v>
                </c:pt>
              </c:numCache>
            </c:numRef>
          </c:xVal>
          <c:yVal>
            <c:numRef>
              <c:f>ExplicitFeatureMapping!$E$33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ser>
          <c:idx val="29"/>
          <c:order val="29"/>
          <c:tx>
            <c:strRef>
              <c:f>ExplicitFeatureMapping!$C$34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ExplicitFeatureMapping!$D$34</c:f>
              <c:numCache>
                <c:formatCode>General</c:formatCode>
                <c:ptCount val="1"/>
                <c:pt idx="0">
                  <c:v>4</c:v>
                </c:pt>
              </c:numCache>
            </c:numRef>
          </c:xVal>
          <c:yVal>
            <c:numRef>
              <c:f>ExplicitFeatureMapping!$E$34</c:f>
              <c:numCache>
                <c:formatCode>General</c:formatCode>
                <c:ptCount val="1"/>
                <c:pt idx="0">
                  <c:v>3</c:v>
                </c:pt>
              </c:numCache>
            </c:numRef>
          </c:yVal>
        </c:ser>
        <c:ser>
          <c:idx val="30"/>
          <c:order val="30"/>
          <c:tx>
            <c:v>SV</c:v>
          </c:tx>
          <c:spPr>
            <a:ln w="28575">
              <a:noFill/>
            </a:ln>
          </c:spPr>
          <c:marker>
            <c:symbol val="circle"/>
            <c:size val="10"/>
            <c:spPr>
              <a:noFill/>
              <a:ln w="15875">
                <a:solidFill>
                  <a:sysClr val="windowText" lastClr="000000"/>
                </a:solidFill>
              </a:ln>
            </c:spPr>
          </c:marker>
          <c:xVal>
            <c:numRef>
              <c:f>ExplicitFeatureMapping!$D$7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ExplicitFeatureMapping!$E$7</c:f>
              <c:numCache>
                <c:formatCode>General</c:formatCode>
                <c:ptCount val="1"/>
                <c:pt idx="0">
                  <c:v>2</c:v>
                </c:pt>
              </c:numCache>
            </c:numRef>
          </c:yVal>
        </c:ser>
        <c:ser>
          <c:idx val="31"/>
          <c:order val="31"/>
          <c:tx>
            <c:v>SV</c:v>
          </c:tx>
          <c:spPr>
            <a:ln w="28575">
              <a:noFill/>
            </a:ln>
          </c:spPr>
          <c:marker>
            <c:symbol val="circle"/>
            <c:size val="10"/>
            <c:spPr>
              <a:noFill/>
              <a:ln w="15875">
                <a:solidFill>
                  <a:sysClr val="windowText" lastClr="000000"/>
                </a:solidFill>
              </a:ln>
            </c:spPr>
          </c:marker>
          <c:xVal>
            <c:numRef>
              <c:f>ExplicitFeatureMapping!$D$10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ExplicitFeatureMapping!$E$10</c:f>
              <c:numCache>
                <c:formatCode>General</c:formatCode>
                <c:ptCount val="1"/>
                <c:pt idx="0">
                  <c:v>-2</c:v>
                </c:pt>
              </c:numCache>
            </c:numRef>
          </c:yVal>
        </c:ser>
        <c:ser>
          <c:idx val="32"/>
          <c:order val="32"/>
          <c:tx>
            <c:v>SV</c:v>
          </c:tx>
          <c:spPr>
            <a:ln w="28575">
              <a:noFill/>
            </a:ln>
          </c:spPr>
          <c:marker>
            <c:symbol val="circle"/>
            <c:size val="10"/>
            <c:spPr>
              <a:noFill/>
              <a:ln w="15875">
                <a:solidFill>
                  <a:schemeClr val="tx1"/>
                </a:solidFill>
              </a:ln>
            </c:spPr>
          </c:marker>
          <c:xVal>
            <c:numRef>
              <c:f>ExplicitFeatureMapping!$D$21</c:f>
              <c:numCache>
                <c:formatCode>General</c:formatCode>
                <c:ptCount val="1"/>
                <c:pt idx="0">
                  <c:v>-3</c:v>
                </c:pt>
              </c:numCache>
            </c:numRef>
          </c:xVal>
          <c:yVal>
            <c:numRef>
              <c:f>ExplicitFeatureMapping!$E$21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ser>
          <c:idx val="33"/>
          <c:order val="33"/>
          <c:tx>
            <c:v>SV</c:v>
          </c:tx>
          <c:spPr>
            <a:ln w="28575">
              <a:noFill/>
            </a:ln>
          </c:spPr>
          <c:marker>
            <c:symbol val="circle"/>
            <c:size val="10"/>
            <c:spPr>
              <a:noFill/>
              <a:ln w="15875">
                <a:solidFill>
                  <a:sysClr val="windowText" lastClr="000000"/>
                </a:solidFill>
              </a:ln>
            </c:spPr>
          </c:marker>
          <c:xVal>
            <c:numRef>
              <c:f>ExplicitFeatureMapping!$D$30</c:f>
              <c:numCache>
                <c:formatCode>General</c:formatCode>
                <c:ptCount val="1"/>
                <c:pt idx="0">
                  <c:v>3</c:v>
                </c:pt>
              </c:numCache>
            </c:numRef>
          </c:xVal>
          <c:yVal>
            <c:numRef>
              <c:f>ExplicitFeatureMapping!$E$30</c:f>
              <c:numCache>
                <c:formatCode>General</c:formatCode>
                <c:ptCount val="1"/>
                <c:pt idx="0">
                  <c:v>-1</c:v>
                </c:pt>
              </c:numCache>
            </c:numRef>
          </c:yVal>
        </c:ser>
        <c:axId val="303788800"/>
        <c:axId val="303778432"/>
      </c:scatterChart>
      <c:valAx>
        <c:axId val="303788800"/>
        <c:scaling>
          <c:orientation val="minMax"/>
        </c:scaling>
        <c:axPos val="b"/>
        <c:numFmt formatCode="General" sourceLinked="1"/>
        <c:tickLblPos val="low"/>
        <c:crossAx val="303778432"/>
        <c:crosses val="autoZero"/>
        <c:crossBetween val="midCat"/>
      </c:valAx>
      <c:valAx>
        <c:axId val="303778432"/>
        <c:scaling>
          <c:orientation val="minMax"/>
        </c:scaling>
        <c:axPos val="l"/>
        <c:numFmt formatCode="General" sourceLinked="1"/>
        <c:tickLblPos val="low"/>
        <c:crossAx val="303788800"/>
        <c:crosses val="autoZero"/>
        <c:crossBetween val="midCat"/>
      </c:valAx>
    </c:plotArea>
    <c:legend>
      <c:legendPos val="r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3"/>
        <c:delete val="1"/>
      </c:legendEntry>
      <c:legendEntry>
        <c:idx val="14"/>
        <c:delete val="1"/>
      </c:legendEntry>
      <c:legendEntry>
        <c:idx val="15"/>
        <c:delete val="1"/>
      </c:legendEntry>
      <c:legendEntry>
        <c:idx val="16"/>
        <c:delete val="1"/>
      </c:legendEntry>
      <c:legendEntry>
        <c:idx val="17"/>
        <c:delete val="1"/>
      </c:legendEntry>
      <c:legendEntry>
        <c:idx val="18"/>
        <c:delete val="1"/>
      </c:legendEntry>
      <c:legendEntry>
        <c:idx val="19"/>
        <c:delete val="1"/>
      </c:legendEntry>
      <c:legendEntry>
        <c:idx val="20"/>
        <c:delete val="1"/>
      </c:legendEntry>
      <c:legendEntry>
        <c:idx val="21"/>
        <c:delete val="1"/>
      </c:legendEntry>
      <c:legendEntry>
        <c:idx val="22"/>
        <c:delete val="1"/>
      </c:legendEntry>
      <c:legendEntry>
        <c:idx val="23"/>
        <c:delete val="1"/>
      </c:legendEntry>
      <c:legendEntry>
        <c:idx val="24"/>
        <c:delete val="1"/>
      </c:legendEntry>
      <c:legendEntry>
        <c:idx val="25"/>
        <c:delete val="1"/>
      </c:legendEntry>
      <c:legendEntry>
        <c:idx val="26"/>
        <c:delete val="1"/>
      </c:legendEntry>
      <c:legendEntry>
        <c:idx val="27"/>
        <c:delete val="1"/>
      </c:legendEntry>
      <c:legendEntry>
        <c:idx val="28"/>
        <c:delete val="1"/>
      </c:legendEntry>
      <c:legendEntry>
        <c:idx val="29"/>
        <c:delete val="1"/>
      </c:legendEntry>
      <c:legendEntry>
        <c:idx val="30"/>
        <c:delete val="1"/>
      </c:legendEntry>
      <c:legendEntry>
        <c:idx val="31"/>
        <c:delete val="1"/>
      </c:legendEntry>
      <c:legendEntry>
        <c:idx val="32"/>
        <c:delete val="1"/>
      </c:legendEntry>
      <c:layout>
        <c:manualLayout>
          <c:xMode val="edge"/>
          <c:yMode val="edge"/>
          <c:x val="3.7616919506683284E-4"/>
          <c:y val="0.90307593903703209"/>
          <c:w val="0.9829570627995825"/>
          <c:h val="7.1532234941220588E-2"/>
        </c:manualLayout>
      </c:layout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CA"/>
  <c:chart>
    <c:plotArea>
      <c:layout>
        <c:manualLayout>
          <c:layoutTarget val="inner"/>
          <c:xMode val="edge"/>
          <c:yMode val="edge"/>
          <c:x val="0.11150420312769055"/>
          <c:y val="0.15420132501897416"/>
          <c:w val="0.77014073042062581"/>
          <c:h val="0.49302166880649867"/>
        </c:manualLayout>
      </c:layout>
      <c:scatterChart>
        <c:scatterStyle val="lineMarker"/>
        <c:ser>
          <c:idx val="0"/>
          <c:order val="0"/>
          <c:tx>
            <c:strRef>
              <c:f>Sheet1!$B$6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 w="15875">
                <a:solidFill>
                  <a:schemeClr val="tx1">
                    <a:lumMod val="50000"/>
                    <a:lumOff val="50000"/>
                  </a:schemeClr>
                </a:solidFill>
              </a:ln>
            </c:spPr>
          </c:marker>
          <c:xVal>
            <c:numRef>
              <c:f>Sheet1!$C$6</c:f>
              <c:numCache>
                <c:formatCode>General</c:formatCode>
                <c:ptCount val="1"/>
                <c:pt idx="0">
                  <c:v>-6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1"/>
          <c:order val="1"/>
          <c:tx>
            <c:strRef>
              <c:f>Sheet1!$B$7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Sheet1!$C$7</c:f>
              <c:numCache>
                <c:formatCode>General</c:formatCode>
                <c:ptCount val="1"/>
                <c:pt idx="0">
                  <c:v>-5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2"/>
          <c:order val="2"/>
          <c:tx>
            <c:strRef>
              <c:f>Sheet1!$B$8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Sheet1!$C$8</c:f>
              <c:numCache>
                <c:formatCode>General</c:formatCode>
                <c:ptCount val="1"/>
                <c:pt idx="0">
                  <c:v>-4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3"/>
          <c:order val="3"/>
          <c:tx>
            <c:strRef>
              <c:f>Sheet1!$B$9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Sheet1!$C$9</c:f>
              <c:numCache>
                <c:formatCode>General</c:formatCode>
                <c:ptCount val="1"/>
                <c:pt idx="0">
                  <c:v>-3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4"/>
          <c:order val="4"/>
          <c:tx>
            <c:strRef>
              <c:f>Sheet1!$B$10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Sheet1!$C$10</c:f>
              <c:numCache>
                <c:formatCode>General</c:formatCode>
                <c:ptCount val="1"/>
                <c:pt idx="0">
                  <c:v>-2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5"/>
          <c:order val="5"/>
          <c:tx>
            <c:strRef>
              <c:f>Sheet1!$B$11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Sheet1!$C$11</c:f>
              <c:numCache>
                <c:formatCode>General</c:formatCode>
                <c:ptCount val="1"/>
                <c:pt idx="0">
                  <c:v>-1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6"/>
          <c:order val="6"/>
          <c:tx>
            <c:strRef>
              <c:f>Sheet1!$B$13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Sheet1!$C$13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7"/>
          <c:order val="7"/>
          <c:tx>
            <c:strRef>
              <c:f>Sheet1!$B$14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Sheet1!$C$14</c:f>
              <c:numCache>
                <c:formatCode>General</c:formatCode>
                <c:ptCount val="1"/>
                <c:pt idx="0">
                  <c:v>2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8"/>
          <c:order val="8"/>
          <c:tx>
            <c:strRef>
              <c:f>Sheet1!$B$15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Sheet1!$C$15</c:f>
              <c:numCache>
                <c:formatCode>General</c:formatCode>
                <c:ptCount val="1"/>
                <c:pt idx="0">
                  <c:v>3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9"/>
          <c:order val="9"/>
          <c:tx>
            <c:strRef>
              <c:f>Sheet1!$B$16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Sheet1!$C$16</c:f>
              <c:numCache>
                <c:formatCode>General</c:formatCode>
                <c:ptCount val="1"/>
                <c:pt idx="0">
                  <c:v>4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10"/>
          <c:order val="10"/>
          <c:tx>
            <c:strRef>
              <c:f>Sheet1!$B$17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Sheet1!$C$17</c:f>
              <c:numCache>
                <c:formatCode>General</c:formatCode>
                <c:ptCount val="1"/>
                <c:pt idx="0">
                  <c:v>5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11"/>
          <c:order val="11"/>
          <c:tx>
            <c:strRef>
              <c:f>Sheet1!$B$18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Sheet1!$C$18</c:f>
              <c:numCache>
                <c:formatCode>General</c:formatCode>
                <c:ptCount val="1"/>
                <c:pt idx="0">
                  <c:v>6</c:v>
                </c:pt>
              </c:numCache>
            </c:numRef>
          </c:xVal>
          <c:yVal>
            <c:numLit>
              <c:formatCode>General</c:formatCode>
              <c:ptCount val="1"/>
              <c:pt idx="0">
                <c:v>0</c:v>
              </c:pt>
            </c:numLit>
          </c:yVal>
        </c:ser>
        <c:ser>
          <c:idx val="12"/>
          <c:order val="12"/>
          <c:tx>
            <c:strRef>
              <c:f>Sheet1!$B$12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Sheet1!$C$12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Sheet1!$D$12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axId val="293478784"/>
        <c:axId val="292448512"/>
      </c:scatterChart>
      <c:valAx>
        <c:axId val="2934787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x</a:t>
                </a:r>
              </a:p>
            </c:rich>
          </c:tx>
          <c:layout/>
        </c:title>
        <c:numFmt formatCode="General" sourceLinked="1"/>
        <c:tickLblPos val="nextTo"/>
        <c:crossAx val="292448512"/>
        <c:crosses val="autoZero"/>
        <c:crossBetween val="midCat"/>
      </c:valAx>
      <c:valAx>
        <c:axId val="292448512"/>
        <c:scaling>
          <c:orientation val="minMax"/>
          <c:max val="1.0000000000000002E-2"/>
          <c:min val="-1.0000000000000002E-2"/>
        </c:scaling>
        <c:axPos val="l"/>
        <c:majorGridlines>
          <c:spPr>
            <a:ln w="0">
              <a:solidFill>
                <a:schemeClr val="bg1"/>
              </a:solidFill>
            </a:ln>
          </c:spPr>
        </c:majorGridlines>
        <c:numFmt formatCode="General" sourceLinked="1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n-US"/>
          </a:p>
        </c:txPr>
        <c:crossAx val="293478784"/>
        <c:crosses val="autoZero"/>
        <c:crossBetween val="midCat"/>
      </c:valAx>
    </c:plotArea>
    <c:legend>
      <c:legendPos val="r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CA"/>
  <c:chart>
    <c:plotArea>
      <c:layout/>
      <c:scatterChart>
        <c:scatterStyle val="lineMarker"/>
        <c:ser>
          <c:idx val="0"/>
          <c:order val="0"/>
          <c:tx>
            <c:strRef>
              <c:f>Sheet1!$B$6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 w="15875">
                <a:solidFill>
                  <a:schemeClr val="tx1">
                    <a:lumMod val="50000"/>
                    <a:lumOff val="50000"/>
                  </a:schemeClr>
                </a:solidFill>
              </a:ln>
            </c:spPr>
          </c:marker>
          <c:xVal>
            <c:numRef>
              <c:f>Sheet1!$C$6</c:f>
              <c:numCache>
                <c:formatCode>General</c:formatCode>
                <c:ptCount val="1"/>
                <c:pt idx="0">
                  <c:v>-6</c:v>
                </c:pt>
              </c:numCache>
            </c:numRef>
          </c:xVal>
          <c:yVal>
            <c:numRef>
              <c:f>Sheet1!$D$6</c:f>
              <c:numCache>
                <c:formatCode>General</c:formatCode>
                <c:ptCount val="1"/>
                <c:pt idx="0">
                  <c:v>36</c:v>
                </c:pt>
              </c:numCache>
            </c:numRef>
          </c:yVal>
        </c:ser>
        <c:ser>
          <c:idx val="1"/>
          <c:order val="1"/>
          <c:tx>
            <c:strRef>
              <c:f>Sheet1!$B$7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Sheet1!$C$7</c:f>
              <c:numCache>
                <c:formatCode>General</c:formatCode>
                <c:ptCount val="1"/>
                <c:pt idx="0">
                  <c:v>-5</c:v>
                </c:pt>
              </c:numCache>
            </c:numRef>
          </c:xVal>
          <c:yVal>
            <c:numRef>
              <c:f>Sheet1!$D$7</c:f>
              <c:numCache>
                <c:formatCode>General</c:formatCode>
                <c:ptCount val="1"/>
                <c:pt idx="0">
                  <c:v>25</c:v>
                </c:pt>
              </c:numCache>
            </c:numRef>
          </c:yVal>
        </c:ser>
        <c:ser>
          <c:idx val="2"/>
          <c:order val="2"/>
          <c:tx>
            <c:strRef>
              <c:f>Sheet1!$B$8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Sheet1!$C$8</c:f>
              <c:numCache>
                <c:formatCode>General</c:formatCode>
                <c:ptCount val="1"/>
                <c:pt idx="0">
                  <c:v>-4</c:v>
                </c:pt>
              </c:numCache>
            </c:numRef>
          </c:xVal>
          <c:yVal>
            <c:numRef>
              <c:f>Sheet1!$D$8</c:f>
              <c:numCache>
                <c:formatCode>General</c:formatCode>
                <c:ptCount val="1"/>
                <c:pt idx="0">
                  <c:v>16</c:v>
                </c:pt>
              </c:numCache>
            </c:numRef>
          </c:yVal>
        </c:ser>
        <c:ser>
          <c:idx val="3"/>
          <c:order val="3"/>
          <c:tx>
            <c:strRef>
              <c:f>Sheet1!$B$9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Sheet1!$C$9</c:f>
              <c:numCache>
                <c:formatCode>General</c:formatCode>
                <c:ptCount val="1"/>
                <c:pt idx="0">
                  <c:v>-3</c:v>
                </c:pt>
              </c:numCache>
            </c:numRef>
          </c:xVal>
          <c:yVal>
            <c:numRef>
              <c:f>Sheet1!$D$9</c:f>
              <c:numCache>
                <c:formatCode>General</c:formatCode>
                <c:ptCount val="1"/>
                <c:pt idx="0">
                  <c:v>9</c:v>
                </c:pt>
              </c:numCache>
            </c:numRef>
          </c:yVal>
        </c:ser>
        <c:ser>
          <c:idx val="4"/>
          <c:order val="4"/>
          <c:tx>
            <c:strRef>
              <c:f>Sheet1!$B$10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Sheet1!$C$10</c:f>
              <c:numCache>
                <c:formatCode>General</c:formatCode>
                <c:ptCount val="1"/>
                <c:pt idx="0">
                  <c:v>-2</c:v>
                </c:pt>
              </c:numCache>
            </c:numRef>
          </c:xVal>
          <c:yVal>
            <c:numRef>
              <c:f>Sheet1!$D$10</c:f>
              <c:numCache>
                <c:formatCode>General</c:formatCode>
                <c:ptCount val="1"/>
                <c:pt idx="0">
                  <c:v>4</c:v>
                </c:pt>
              </c:numCache>
            </c:numRef>
          </c:yVal>
        </c:ser>
        <c:ser>
          <c:idx val="5"/>
          <c:order val="5"/>
          <c:tx>
            <c:strRef>
              <c:f>Sheet1!$B$11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Sheet1!$C$11</c:f>
              <c:numCache>
                <c:formatCode>General</c:formatCode>
                <c:ptCount val="1"/>
                <c:pt idx="0">
                  <c:v>-1</c:v>
                </c:pt>
              </c:numCache>
            </c:numRef>
          </c:xVal>
          <c:yVal>
            <c:numRef>
              <c:f>Sheet1!$D$11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</c:ser>
        <c:ser>
          <c:idx val="6"/>
          <c:order val="6"/>
          <c:tx>
            <c:strRef>
              <c:f>Sheet1!$B$13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Sheet1!$C$13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Sheet1!$D$13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</c:ser>
        <c:ser>
          <c:idx val="7"/>
          <c:order val="7"/>
          <c:tx>
            <c:strRef>
              <c:f>Sheet1!$B$14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Sheet1!$C$14</c:f>
              <c:numCache>
                <c:formatCode>General</c:formatCode>
                <c:ptCount val="1"/>
                <c:pt idx="0">
                  <c:v>2</c:v>
                </c:pt>
              </c:numCache>
            </c:numRef>
          </c:xVal>
          <c:yVal>
            <c:numRef>
              <c:f>Sheet1!$D$14</c:f>
              <c:numCache>
                <c:formatCode>General</c:formatCode>
                <c:ptCount val="1"/>
                <c:pt idx="0">
                  <c:v>4</c:v>
                </c:pt>
              </c:numCache>
            </c:numRef>
          </c:yVal>
        </c:ser>
        <c:ser>
          <c:idx val="8"/>
          <c:order val="8"/>
          <c:tx>
            <c:strRef>
              <c:f>Sheet1!$B$15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Sheet1!$C$15</c:f>
              <c:numCache>
                <c:formatCode>General</c:formatCode>
                <c:ptCount val="1"/>
                <c:pt idx="0">
                  <c:v>3</c:v>
                </c:pt>
              </c:numCache>
            </c:numRef>
          </c:xVal>
          <c:yVal>
            <c:numRef>
              <c:f>Sheet1!$D$15</c:f>
              <c:numCache>
                <c:formatCode>General</c:formatCode>
                <c:ptCount val="1"/>
                <c:pt idx="0">
                  <c:v>9</c:v>
                </c:pt>
              </c:numCache>
            </c:numRef>
          </c:yVal>
        </c:ser>
        <c:ser>
          <c:idx val="9"/>
          <c:order val="9"/>
          <c:tx>
            <c:strRef>
              <c:f>Sheet1!$B$16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Sheet1!$C$16</c:f>
              <c:numCache>
                <c:formatCode>General</c:formatCode>
                <c:ptCount val="1"/>
                <c:pt idx="0">
                  <c:v>4</c:v>
                </c:pt>
              </c:numCache>
            </c:numRef>
          </c:xVal>
          <c:yVal>
            <c:numRef>
              <c:f>Sheet1!$D$16</c:f>
              <c:numCache>
                <c:formatCode>General</c:formatCode>
                <c:ptCount val="1"/>
                <c:pt idx="0">
                  <c:v>16</c:v>
                </c:pt>
              </c:numCache>
            </c:numRef>
          </c:yVal>
        </c:ser>
        <c:ser>
          <c:idx val="10"/>
          <c:order val="10"/>
          <c:tx>
            <c:strRef>
              <c:f>Sheet1!$B$17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Sheet1!$C$17</c:f>
              <c:numCache>
                <c:formatCode>General</c:formatCode>
                <c:ptCount val="1"/>
                <c:pt idx="0">
                  <c:v>5</c:v>
                </c:pt>
              </c:numCache>
            </c:numRef>
          </c:xVal>
          <c:yVal>
            <c:numRef>
              <c:f>Sheet1!$D$17</c:f>
              <c:numCache>
                <c:formatCode>General</c:formatCode>
                <c:ptCount val="1"/>
                <c:pt idx="0">
                  <c:v>25</c:v>
                </c:pt>
              </c:numCache>
            </c:numRef>
          </c:yVal>
        </c:ser>
        <c:ser>
          <c:idx val="11"/>
          <c:order val="11"/>
          <c:tx>
            <c:strRef>
              <c:f>Sheet1!$B$18</c:f>
              <c:strCache>
                <c:ptCount val="1"/>
                <c:pt idx="0">
                  <c:v>1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7"/>
            <c:spPr>
              <a:solidFill>
                <a:srgbClr val="00B0F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Sheet1!$C$18</c:f>
              <c:numCache>
                <c:formatCode>General</c:formatCode>
                <c:ptCount val="1"/>
                <c:pt idx="0">
                  <c:v>6</c:v>
                </c:pt>
              </c:numCache>
            </c:numRef>
          </c:xVal>
          <c:yVal>
            <c:numRef>
              <c:f>Sheet1!$D$18</c:f>
              <c:numCache>
                <c:formatCode>General</c:formatCode>
                <c:ptCount val="1"/>
                <c:pt idx="0">
                  <c:v>36</c:v>
                </c:pt>
              </c:numCache>
            </c:numRef>
          </c:yVal>
        </c:ser>
        <c:ser>
          <c:idx val="12"/>
          <c:order val="12"/>
          <c:tx>
            <c:strRef>
              <c:f>Sheet1!$B$12</c:f>
              <c:strCache>
                <c:ptCount val="1"/>
                <c:pt idx="0">
                  <c:v>-1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7"/>
            <c:spPr>
              <a:solidFill>
                <a:srgbClr val="FF0000"/>
              </a:solidFill>
              <a:ln>
                <a:solidFill>
                  <a:sysClr val="windowText" lastClr="000000">
                    <a:lumMod val="50000"/>
                    <a:lumOff val="50000"/>
                  </a:sysClr>
                </a:solidFill>
              </a:ln>
            </c:spPr>
          </c:marker>
          <c:xVal>
            <c:numRef>
              <c:f>Sheet1!$C$12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Sheet1!$D$12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axId val="309693056"/>
        <c:axId val="309707520"/>
      </c:scatterChart>
      <c:valAx>
        <c:axId val="3096930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x</a:t>
                </a:r>
              </a:p>
            </c:rich>
          </c:tx>
          <c:layout>
            <c:manualLayout>
              <c:xMode val="edge"/>
              <c:yMode val="edge"/>
              <c:x val="0.84831859238271146"/>
              <c:y val="0.89367679555519475"/>
            </c:manualLayout>
          </c:layout>
        </c:title>
        <c:numFmt formatCode="General" sourceLinked="1"/>
        <c:tickLblPos val="nextTo"/>
        <c:crossAx val="309707520"/>
        <c:crosses val="autoZero"/>
        <c:crossBetween val="midCat"/>
      </c:valAx>
      <c:valAx>
        <c:axId val="309707520"/>
        <c:scaling>
          <c:orientation val="minMax"/>
        </c:scaling>
        <c:axPos val="l"/>
        <c:majorGridlines>
          <c:spPr>
            <a:ln w="0">
              <a:solidFill>
                <a:schemeClr val="bg1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CA"/>
                  <a:t>x*x</a:t>
                </a:r>
              </a:p>
            </c:rich>
          </c:tx>
          <c:layout>
            <c:manualLayout>
              <c:xMode val="edge"/>
              <c:yMode val="edge"/>
              <c:x val="2.9158383035122599E-2"/>
              <c:y val="4.4400429327777304E-2"/>
            </c:manualLayout>
          </c:layout>
        </c:title>
        <c:numFmt formatCode="General" sourceLinked="1"/>
        <c:tickLblPos val="low"/>
        <c:crossAx val="309693056"/>
        <c:crosses val="autoZero"/>
        <c:crossBetween val="midCat"/>
      </c:valAx>
    </c:plotArea>
    <c:legend>
      <c:legendPos val="r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ayout/>
    </c:legend>
    <c:plotVisOnly val="1"/>
  </c:chart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8</xdr:row>
      <xdr:rowOff>57149</xdr:rowOff>
    </xdr:from>
    <xdr:to>
      <xdr:col>28</xdr:col>
      <xdr:colOff>276225</xdr:colOff>
      <xdr:row>25</xdr:row>
      <xdr:rowOff>161924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</xdr:colOff>
      <xdr:row>25</xdr:row>
      <xdr:rowOff>180976</xdr:rowOff>
    </xdr:from>
    <xdr:to>
      <xdr:col>29</xdr:col>
      <xdr:colOff>9526</xdr:colOff>
      <xdr:row>37</xdr:row>
      <xdr:rowOff>162218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72101" y="4943476"/>
          <a:ext cx="4000500" cy="226724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295275</xdr:colOff>
      <xdr:row>21</xdr:row>
      <xdr:rowOff>66675</xdr:rowOff>
    </xdr:from>
    <xdr:to>
      <xdr:col>31</xdr:col>
      <xdr:colOff>247650</xdr:colOff>
      <xdr:row>34</xdr:row>
      <xdr:rowOff>47625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82000" y="4067175"/>
          <a:ext cx="4352925" cy="24574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409575</xdr:colOff>
      <xdr:row>4</xdr:row>
      <xdr:rowOff>19048</xdr:rowOff>
    </xdr:from>
    <xdr:to>
      <xdr:col>12</xdr:col>
      <xdr:colOff>323850</xdr:colOff>
      <xdr:row>8</xdr:row>
      <xdr:rowOff>171450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409575</xdr:colOff>
      <xdr:row>9</xdr:row>
      <xdr:rowOff>19050</xdr:rowOff>
    </xdr:from>
    <xdr:to>
      <xdr:col>12</xdr:col>
      <xdr:colOff>323850</xdr:colOff>
      <xdr:row>23</xdr:row>
      <xdr:rowOff>123825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400050</xdr:colOff>
      <xdr:row>18</xdr:row>
      <xdr:rowOff>171450</xdr:rowOff>
    </xdr:from>
    <xdr:to>
      <xdr:col>11</xdr:col>
      <xdr:colOff>342900</xdr:colOff>
      <xdr:row>18</xdr:row>
      <xdr:rowOff>171451</xdr:rowOff>
    </xdr:to>
    <xdr:cxnSp macro="">
      <xdr:nvCxnSpPr>
        <xdr:cNvPr id="9" name="Straight Connector 8"/>
        <xdr:cNvCxnSpPr/>
      </xdr:nvCxnSpPr>
      <xdr:spPr>
        <a:xfrm>
          <a:off x="3448050" y="3600450"/>
          <a:ext cx="3600450" cy="1"/>
        </a:xfrm>
        <a:prstGeom prst="line">
          <a:avLst/>
        </a:prstGeom>
        <a:ln w="19050">
          <a:solidFill>
            <a:srgbClr val="00B05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B2:AO69"/>
  <sheetViews>
    <sheetView showGridLines="0" tabSelected="1" workbookViewId="0">
      <selection activeCell="C5" sqref="C5"/>
    </sheetView>
  </sheetViews>
  <sheetFormatPr defaultRowHeight="15"/>
  <cols>
    <col min="1" max="1" width="1.140625" customWidth="1"/>
    <col min="2" max="2" width="3" bestFit="1" customWidth="1"/>
    <col min="3" max="3" width="4.7109375" bestFit="1" customWidth="1"/>
    <col min="4" max="4" width="7" bestFit="1" customWidth="1"/>
    <col min="5" max="5" width="3.7109375" bestFit="1" customWidth="1"/>
    <col min="6" max="6" width="10" bestFit="1" customWidth="1"/>
    <col min="7" max="7" width="4.7109375" bestFit="1" customWidth="1"/>
    <col min="8" max="8" width="3.7109375" bestFit="1" customWidth="1"/>
    <col min="9" max="9" width="6.140625" bestFit="1" customWidth="1"/>
    <col min="10" max="10" width="3.7109375" bestFit="1" customWidth="1"/>
    <col min="11" max="11" width="7" bestFit="1" customWidth="1"/>
    <col min="12" max="12" width="3.7109375" bestFit="1" customWidth="1"/>
    <col min="13" max="15" width="6" bestFit="1" customWidth="1"/>
    <col min="16" max="17" width="4" bestFit="1" customWidth="1"/>
    <col min="18" max="18" width="9" bestFit="1" customWidth="1"/>
    <col min="19" max="21" width="4" bestFit="1" customWidth="1"/>
    <col min="22" max="23" width="4.7109375" bestFit="1" customWidth="1"/>
    <col min="24" max="25" width="4" bestFit="1" customWidth="1"/>
    <col min="26" max="26" width="4.7109375" bestFit="1" customWidth="1"/>
    <col min="27" max="28" width="4" bestFit="1" customWidth="1"/>
    <col min="29" max="29" width="4.7109375" bestFit="1" customWidth="1"/>
    <col min="30" max="30" width="4" bestFit="1" customWidth="1"/>
    <col min="31" max="31" width="4.7109375" bestFit="1" customWidth="1"/>
    <col min="40" max="40" width="10" bestFit="1" customWidth="1"/>
  </cols>
  <sheetData>
    <row r="2" spans="2:41">
      <c r="C2" s="13" t="s">
        <v>11</v>
      </c>
      <c r="D2" s="14">
        <v>100000</v>
      </c>
    </row>
    <row r="3" spans="2:41">
      <c r="C3" s="13" t="s">
        <v>12</v>
      </c>
      <c r="D3" s="15">
        <f t="array" aca="1" ref="D3" ca="1">(SUM(I6:I34)-0.5*MMULT(MMULT(TRANSPOSE(I6:I34),C41:AE69),I6:I34))*1000</f>
        <v>67.95146019265627</v>
      </c>
      <c r="AL3" t="s">
        <v>1</v>
      </c>
      <c r="AM3" t="s">
        <v>2</v>
      </c>
      <c r="AN3" t="s">
        <v>10</v>
      </c>
    </row>
    <row r="4" spans="2:41">
      <c r="AL4" s="1">
        <v>-2.5000000000000009</v>
      </c>
      <c r="AM4" s="2">
        <v>0.28609467645111819</v>
      </c>
      <c r="AN4" s="3">
        <f>AL4*AL4+AM4*AM4</f>
        <v>6.3318501638936748</v>
      </c>
      <c r="AO4" s="10">
        <f>(MMULT(AL4:AN4,$R$5:$R$7)+$R$8)*100</f>
        <v>9.1736843059742057E-4</v>
      </c>
    </row>
    <row r="5" spans="2:41">
      <c r="B5" s="11" t="s">
        <v>8</v>
      </c>
      <c r="C5" s="12" t="s">
        <v>9</v>
      </c>
      <c r="D5" s="12" t="s">
        <v>1</v>
      </c>
      <c r="E5" s="12" t="s">
        <v>2</v>
      </c>
      <c r="F5" s="12" t="s">
        <v>10</v>
      </c>
      <c r="G5" s="11"/>
      <c r="H5" s="12"/>
      <c r="I5" s="12" t="s">
        <v>13</v>
      </c>
      <c r="J5" s="12"/>
      <c r="K5" s="16"/>
      <c r="M5" s="19" t="s">
        <v>4</v>
      </c>
      <c r="N5" s="36" t="s">
        <v>5</v>
      </c>
      <c r="O5" s="20" t="s">
        <v>7</v>
      </c>
      <c r="Q5" s="1" t="s">
        <v>4</v>
      </c>
      <c r="R5" s="39">
        <f>SUM(M6:M34)</f>
        <v>6.0856160574071005E-2</v>
      </c>
      <c r="AL5" s="4">
        <v>-2.5000000000000009</v>
      </c>
      <c r="AM5" s="5">
        <v>-0.28702912953672916</v>
      </c>
      <c r="AN5" s="6">
        <f>AL5*AL5+AM5*AM5</f>
        <v>6.3323857212026171</v>
      </c>
      <c r="AO5" s="10">
        <f>(MMULT(AL5:AN5,$R$5:$R$7)+$R$8)*100</f>
        <v>1.2175240474032734E-3</v>
      </c>
    </row>
    <row r="6" spans="2:41">
      <c r="B6" s="4">
        <v>1</v>
      </c>
      <c r="C6" s="5">
        <v>1</v>
      </c>
      <c r="D6" s="5">
        <v>-1</v>
      </c>
      <c r="E6" s="5">
        <v>1</v>
      </c>
      <c r="F6" s="5">
        <f>D6*D6+E6*E6</f>
        <v>2</v>
      </c>
      <c r="G6" s="31">
        <v>0</v>
      </c>
      <c r="H6" s="17" t="s">
        <v>14</v>
      </c>
      <c r="I6" s="5">
        <v>0</v>
      </c>
      <c r="J6" s="17" t="s">
        <v>14</v>
      </c>
      <c r="K6" s="6">
        <f t="shared" ref="K6:K34" si="0">$D$2</f>
        <v>100000</v>
      </c>
      <c r="M6" s="34">
        <f t="array" ref="M6:O6">MMULT(I6*C6,D6:F6)</f>
        <v>0</v>
      </c>
      <c r="N6" s="35">
        <v>0</v>
      </c>
      <c r="O6" s="27">
        <v>0</v>
      </c>
      <c r="Q6" s="4" t="s">
        <v>5</v>
      </c>
      <c r="R6" s="40">
        <f>SUM(N6:N34)</f>
        <v>-3.4523731913022396E-4</v>
      </c>
      <c r="AL6" s="4">
        <v>-2.3000000000000007</v>
      </c>
      <c r="AM6" s="5">
        <v>1.0366212963215051</v>
      </c>
      <c r="AN6" s="6">
        <f>AL6*AL6+AM6*AM6</f>
        <v>6.3645837119872812</v>
      </c>
      <c r="AO6" s="10">
        <f>(MMULT(AL6:AN6,$R$5:$R$7)+$R$8)*100</f>
        <v>1.1216329882657305E-3</v>
      </c>
    </row>
    <row r="7" spans="2:41">
      <c r="B7" s="42">
        <f>B6+1</f>
        <v>2</v>
      </c>
      <c r="C7" s="43">
        <v>1</v>
      </c>
      <c r="D7" s="43">
        <v>0</v>
      </c>
      <c r="E7" s="43">
        <v>2</v>
      </c>
      <c r="F7" s="43">
        <f t="shared" ref="F7:F34" si="1">D7*D7+E7*E7</f>
        <v>4</v>
      </c>
      <c r="G7" s="42">
        <v>0</v>
      </c>
      <c r="H7" s="43" t="s">
        <v>14</v>
      </c>
      <c r="I7" s="44">
        <v>2.7948588577944002E-2</v>
      </c>
      <c r="J7" s="43" t="s">
        <v>14</v>
      </c>
      <c r="K7" s="45">
        <f t="shared" si="0"/>
        <v>100000</v>
      </c>
      <c r="M7" s="34">
        <f t="array" ref="M7:O7">MMULT(I7*C7,D7:F7)</f>
        <v>0</v>
      </c>
      <c r="N7" s="35">
        <v>5.5897177155888003E-2</v>
      </c>
      <c r="O7" s="27">
        <v>0.11179435431177601</v>
      </c>
      <c r="Q7" s="4" t="s">
        <v>7</v>
      </c>
      <c r="R7" s="40">
        <f>SUM(O6:O34)</f>
        <v>-0.36384933393102353</v>
      </c>
      <c r="AL7" s="4">
        <v>-2.3000000000000007</v>
      </c>
      <c r="AM7" s="5">
        <v>-1.0375649853662137</v>
      </c>
      <c r="AN7" s="6">
        <f>AL7*AL7+AM7*AM7</f>
        <v>6.3665410988579945</v>
      </c>
      <c r="AO7" s="10">
        <f>(MMULT(AL7:AN7,$R$5:$R$7)+$R$8)*100</f>
        <v>1.5108931994411989E-3</v>
      </c>
    </row>
    <row r="8" spans="2:41">
      <c r="B8" s="4">
        <f t="shared" ref="B8:B34" si="2">B7+1</f>
        <v>3</v>
      </c>
      <c r="C8" s="5">
        <v>1</v>
      </c>
      <c r="D8" s="5">
        <v>1</v>
      </c>
      <c r="E8" s="5">
        <v>0</v>
      </c>
      <c r="F8" s="5">
        <f t="shared" si="1"/>
        <v>1</v>
      </c>
      <c r="G8" s="31">
        <v>0</v>
      </c>
      <c r="H8" s="17" t="s">
        <v>14</v>
      </c>
      <c r="I8" s="26">
        <v>0</v>
      </c>
      <c r="J8" s="17" t="s">
        <v>14</v>
      </c>
      <c r="K8" s="6">
        <f t="shared" si="0"/>
        <v>100000</v>
      </c>
      <c r="M8" s="34">
        <f t="array" ref="M8:O8">MMULT(I8*C8,D8:F8)</f>
        <v>0</v>
      </c>
      <c r="N8" s="35">
        <v>0</v>
      </c>
      <c r="O8" s="27">
        <v>0</v>
      </c>
      <c r="Q8" s="7" t="s">
        <v>6</v>
      </c>
      <c r="R8" s="41">
        <f t="array" ref="R8">1/C7-MMULT(D7:F7,R5:R7)</f>
        <v>2.4560878103623547</v>
      </c>
      <c r="AL8" s="4">
        <v>-2.1000000000000005</v>
      </c>
      <c r="AM8" s="5">
        <v>1.4098514274727085</v>
      </c>
      <c r="AN8" s="6">
        <f>AL8*AL8+AM8*AM8</f>
        <v>6.3976810475468362</v>
      </c>
      <c r="AO8" s="10">
        <f>(MMULT(AL8:AN8,$R$5:$R$7)+$R$8)*100</f>
        <v>1.1151976563983368E-3</v>
      </c>
    </row>
    <row r="9" spans="2:41">
      <c r="B9" s="4">
        <f t="shared" si="2"/>
        <v>4</v>
      </c>
      <c r="C9" s="5">
        <v>1</v>
      </c>
      <c r="D9" s="5">
        <v>-1</v>
      </c>
      <c r="E9" s="5">
        <v>-1</v>
      </c>
      <c r="F9" s="5">
        <f t="shared" si="1"/>
        <v>2</v>
      </c>
      <c r="G9" s="31">
        <v>0</v>
      </c>
      <c r="H9" s="17" t="s">
        <v>14</v>
      </c>
      <c r="I9" s="26">
        <v>1.5419253233115302E-7</v>
      </c>
      <c r="J9" s="17" t="s">
        <v>14</v>
      </c>
      <c r="K9" s="6">
        <f t="shared" si="0"/>
        <v>100000</v>
      </c>
      <c r="M9" s="34">
        <f t="array" ref="M9:O9">MMULT(I9*C9,D9:F9)</f>
        <v>-1.5419253233115302E-7</v>
      </c>
      <c r="N9" s="35">
        <v>-1.5419253233115302E-7</v>
      </c>
      <c r="O9" s="27">
        <v>3.0838506466230603E-7</v>
      </c>
      <c r="AL9" s="4">
        <v>-2.1000000000000005</v>
      </c>
      <c r="AM9" s="5">
        <v>-1.4107949414708398</v>
      </c>
      <c r="AN9" s="6">
        <f>AL9*AL9+AM9*AM9</f>
        <v>6.4003423668797126</v>
      </c>
      <c r="AO9" s="10">
        <f>(MMULT(AL9:AN9,$R$5:$R$7)+$R$8)*100</f>
        <v>1.6625100547340566E-3</v>
      </c>
    </row>
    <row r="10" spans="2:41">
      <c r="B10" s="42">
        <f t="shared" si="2"/>
        <v>5</v>
      </c>
      <c r="C10" s="43">
        <v>1</v>
      </c>
      <c r="D10" s="43">
        <v>0</v>
      </c>
      <c r="E10" s="43">
        <v>-2</v>
      </c>
      <c r="F10" s="43">
        <f t="shared" si="1"/>
        <v>4</v>
      </c>
      <c r="G10" s="42">
        <v>0</v>
      </c>
      <c r="H10" s="43" t="s">
        <v>14</v>
      </c>
      <c r="I10" s="44">
        <v>4.0049352873390773E-2</v>
      </c>
      <c r="J10" s="43" t="s">
        <v>14</v>
      </c>
      <c r="K10" s="45">
        <f t="shared" si="0"/>
        <v>100000</v>
      </c>
      <c r="M10" s="34">
        <f t="array" ref="M10:O10">MMULT(I10*C10,D10:F10)</f>
        <v>0</v>
      </c>
      <c r="N10" s="35">
        <v>-8.0098705746781546E-2</v>
      </c>
      <c r="O10" s="27">
        <v>0.16019741149356309</v>
      </c>
      <c r="AL10" s="4">
        <v>-1.9000000000000004</v>
      </c>
      <c r="AM10" s="5">
        <v>1.6795472363135409</v>
      </c>
      <c r="AN10" s="6">
        <f>AL10*AL10+AM10*AM10</f>
        <v>6.4308789190084541</v>
      </c>
      <c r="AO10" s="10">
        <f>(MMULT(AL10:AN10,$R$5:$R$7)+$R$8)*100</f>
        <v>1.0251614115386332E-3</v>
      </c>
    </row>
    <row r="11" spans="2:41">
      <c r="B11" s="4">
        <f t="shared" si="2"/>
        <v>6</v>
      </c>
      <c r="C11" s="5">
        <v>1</v>
      </c>
      <c r="D11" s="5">
        <v>1</v>
      </c>
      <c r="E11" s="5">
        <v>-1</v>
      </c>
      <c r="F11" s="5">
        <f t="shared" si="1"/>
        <v>2</v>
      </c>
      <c r="G11" s="31">
        <v>0</v>
      </c>
      <c r="H11" s="17" t="s">
        <v>14</v>
      </c>
      <c r="I11" s="26">
        <v>0</v>
      </c>
      <c r="J11" s="17" t="s">
        <v>14</v>
      </c>
      <c r="K11" s="6">
        <f t="shared" si="0"/>
        <v>100000</v>
      </c>
      <c r="M11" s="34">
        <f t="array" ref="M11:O11">MMULT(I11*C11,D11:F11)</f>
        <v>0</v>
      </c>
      <c r="N11" s="35">
        <v>0</v>
      </c>
      <c r="O11" s="27">
        <v>0</v>
      </c>
      <c r="AL11" s="4">
        <v>-1.9000000000000004</v>
      </c>
      <c r="AM11" s="5">
        <v>-1.6804899500894011</v>
      </c>
      <c r="AN11" s="6">
        <f>AL11*AL11+AM11*AM11</f>
        <v>6.4340464723514792</v>
      </c>
      <c r="AO11" s="10">
        <f>(MMULT(AL11:AN11,$R$5:$R$7)+$R$8)*100</f>
        <v>1.7749670476518986E-3</v>
      </c>
    </row>
    <row r="12" spans="2:41">
      <c r="B12" s="4">
        <f t="shared" si="2"/>
        <v>7</v>
      </c>
      <c r="C12" s="5">
        <v>1</v>
      </c>
      <c r="D12" s="5">
        <v>-1</v>
      </c>
      <c r="E12" s="5">
        <v>0</v>
      </c>
      <c r="F12" s="5">
        <f t="shared" si="1"/>
        <v>1</v>
      </c>
      <c r="G12" s="31">
        <v>0</v>
      </c>
      <c r="H12" s="17" t="s">
        <v>14</v>
      </c>
      <c r="I12" s="26">
        <v>0</v>
      </c>
      <c r="J12" s="17" t="s">
        <v>14</v>
      </c>
      <c r="K12" s="6">
        <f t="shared" si="0"/>
        <v>100000</v>
      </c>
      <c r="M12" s="34">
        <f t="array" ref="M12:O12">MMULT(I12*C12,D12:F12)</f>
        <v>0</v>
      </c>
      <c r="N12" s="35">
        <v>0</v>
      </c>
      <c r="O12" s="27">
        <v>0</v>
      </c>
      <c r="AL12" s="4">
        <v>-1.7000000000000002</v>
      </c>
      <c r="AM12" s="5">
        <v>1.8905363597867613</v>
      </c>
      <c r="AN12" s="6">
        <f>AL12*AL12+AM12*AM12</f>
        <v>6.4641277276757787</v>
      </c>
      <c r="AO12" s="10">
        <f>(MMULT(AL12:AN12,$R$5:$R$7)+$R$8)*100</f>
        <v>1.1085521970155554E-3</v>
      </c>
    </row>
    <row r="13" spans="2:41">
      <c r="B13" s="4">
        <f t="shared" si="2"/>
        <v>8</v>
      </c>
      <c r="C13" s="5">
        <v>1</v>
      </c>
      <c r="D13" s="5">
        <v>1</v>
      </c>
      <c r="E13" s="5">
        <v>1</v>
      </c>
      <c r="F13" s="5">
        <f t="shared" si="1"/>
        <v>2</v>
      </c>
      <c r="G13" s="31">
        <v>0</v>
      </c>
      <c r="H13" s="17" t="s">
        <v>14</v>
      </c>
      <c r="I13" s="26">
        <v>0</v>
      </c>
      <c r="J13" s="17" t="s">
        <v>14</v>
      </c>
      <c r="K13" s="6">
        <f t="shared" si="0"/>
        <v>100000</v>
      </c>
      <c r="M13" s="34">
        <f t="array" ref="M13:O13">MMULT(I13*C13,D13:F13)</f>
        <v>0</v>
      </c>
      <c r="N13" s="35">
        <v>0</v>
      </c>
      <c r="O13" s="27">
        <v>0</v>
      </c>
      <c r="AL13" s="4">
        <v>-1.7000000000000002</v>
      </c>
      <c r="AM13" s="5">
        <v>-1.8914797009080251</v>
      </c>
      <c r="AN13" s="6">
        <f>AL13*AL13+AM13*AM13</f>
        <v>6.4676954589471123</v>
      </c>
      <c r="AO13" s="10">
        <f>(MMULT(AL13:AN13,$R$5:$R$7)+$R$8)*100</f>
        <v>1.8661960952126577E-3</v>
      </c>
    </row>
    <row r="14" spans="2:41">
      <c r="B14" s="4">
        <f t="shared" si="2"/>
        <v>9</v>
      </c>
      <c r="C14" s="5">
        <v>1</v>
      </c>
      <c r="D14" s="5">
        <v>0</v>
      </c>
      <c r="E14" s="5">
        <v>0</v>
      </c>
      <c r="F14" s="5">
        <f t="shared" si="1"/>
        <v>0</v>
      </c>
      <c r="G14" s="31">
        <v>0</v>
      </c>
      <c r="H14" s="17" t="s">
        <v>14</v>
      </c>
      <c r="I14" s="26">
        <v>0</v>
      </c>
      <c r="J14" s="17" t="s">
        <v>14</v>
      </c>
      <c r="K14" s="6">
        <f t="shared" si="0"/>
        <v>100000</v>
      </c>
      <c r="M14" s="34">
        <f t="array" ref="M14:O14">MMULT(I14*C14,D14:F14)</f>
        <v>0</v>
      </c>
      <c r="N14" s="35">
        <v>0</v>
      </c>
      <c r="O14" s="27">
        <v>0</v>
      </c>
      <c r="AL14" s="4">
        <v>-1.5</v>
      </c>
      <c r="AM14" s="5">
        <v>2.060925324394284</v>
      </c>
      <c r="AN14" s="6">
        <f>AL14*AL14+AM14*AM14</f>
        <v>6.4974131927296845</v>
      </c>
      <c r="AO14" s="10">
        <f>(MMULT(AL14:AN14,$R$5:$R$7)+$R$8)*100</f>
        <v>1.2598717985756736E-3</v>
      </c>
    </row>
    <row r="15" spans="2:41">
      <c r="B15" s="4">
        <f t="shared" si="2"/>
        <v>10</v>
      </c>
      <c r="C15" s="5">
        <v>1</v>
      </c>
      <c r="D15" s="5">
        <v>0</v>
      </c>
      <c r="E15" s="5">
        <v>1</v>
      </c>
      <c r="F15" s="5">
        <f t="shared" si="1"/>
        <v>1</v>
      </c>
      <c r="G15" s="31">
        <v>0</v>
      </c>
      <c r="H15" s="17" t="s">
        <v>14</v>
      </c>
      <c r="I15" s="26">
        <v>0</v>
      </c>
      <c r="J15" s="17" t="s">
        <v>14</v>
      </c>
      <c r="K15" s="6">
        <f t="shared" si="0"/>
        <v>100000</v>
      </c>
      <c r="M15" s="34">
        <f t="array" ref="M15:O15">MMULT(I15*C15,D15:F15)</f>
        <v>0</v>
      </c>
      <c r="N15" s="35">
        <v>0</v>
      </c>
      <c r="O15" s="27">
        <v>0</v>
      </c>
      <c r="AL15" s="4">
        <v>-1.5</v>
      </c>
      <c r="AM15" s="5">
        <v>-2.0618696204839662</v>
      </c>
      <c r="AN15" s="6">
        <f>AL15*AL15+AM15*AM15</f>
        <v>6.5013063318746944</v>
      </c>
      <c r="AO15" s="10">
        <f>(MMULT(AL15:AN15,$R$5:$R$7)+$R$8)*100</f>
        <v>1.9425307266729419E-3</v>
      </c>
    </row>
    <row r="16" spans="2:41">
      <c r="B16" s="4">
        <f t="shared" si="2"/>
        <v>11</v>
      </c>
      <c r="C16" s="5">
        <v>1</v>
      </c>
      <c r="D16" s="5">
        <v>0</v>
      </c>
      <c r="E16" s="5">
        <v>-1</v>
      </c>
      <c r="F16" s="5">
        <f t="shared" si="1"/>
        <v>1</v>
      </c>
      <c r="G16" s="31">
        <v>0</v>
      </c>
      <c r="H16" s="17" t="s">
        <v>14</v>
      </c>
      <c r="I16" s="26">
        <v>0</v>
      </c>
      <c r="J16" s="17" t="s">
        <v>14</v>
      </c>
      <c r="K16" s="6">
        <f t="shared" si="0"/>
        <v>100000</v>
      </c>
      <c r="M16" s="34">
        <f t="array" ref="M16:O16">MMULT(I16*C16,D16:F16)</f>
        <v>0</v>
      </c>
      <c r="N16" s="35">
        <v>0</v>
      </c>
      <c r="O16" s="27">
        <v>0</v>
      </c>
      <c r="AL16" s="4">
        <v>-1.2999999999999998</v>
      </c>
      <c r="AM16" s="5">
        <v>2.2001693733907342</v>
      </c>
      <c r="AN16" s="6">
        <f>AL16*AL16+AM16*AM16</f>
        <v>6.530745271606575</v>
      </c>
      <c r="AO16" s="10">
        <f>(MMULT(AL16:AN16,$R$5:$R$7)+$R$8)*100</f>
        <v>7.9038927269792225E-4</v>
      </c>
    </row>
    <row r="17" spans="2:41">
      <c r="B17" s="4">
        <f t="shared" si="2"/>
        <v>12</v>
      </c>
      <c r="C17" s="5">
        <v>-1</v>
      </c>
      <c r="D17" s="5">
        <v>-4</v>
      </c>
      <c r="E17" s="5">
        <v>-4</v>
      </c>
      <c r="F17" s="5">
        <f t="shared" si="1"/>
        <v>32</v>
      </c>
      <c r="G17" s="31">
        <v>0</v>
      </c>
      <c r="H17" s="17" t="s">
        <v>14</v>
      </c>
      <c r="I17" s="26">
        <v>0</v>
      </c>
      <c r="J17" s="17" t="s">
        <v>14</v>
      </c>
      <c r="K17" s="6">
        <f t="shared" si="0"/>
        <v>100000</v>
      </c>
      <c r="M17" s="34">
        <f t="array" ref="M17:O17">MMULT(I17*C17,D17:F17)</f>
        <v>0</v>
      </c>
      <c r="N17" s="35">
        <v>0</v>
      </c>
      <c r="O17" s="27">
        <v>0</v>
      </c>
      <c r="AL17" s="4">
        <v>-1.2999999999999998</v>
      </c>
      <c r="AM17" s="5">
        <v>-2.2011106395023794</v>
      </c>
      <c r="AN17" s="6">
        <f>AL17*AL17+AM17*AM17</f>
        <v>6.5348880473305728</v>
      </c>
      <c r="AO17" s="10">
        <f>(MMULT(AL17:AN17,$R$5:$R$7)+$R$8)*100</f>
        <v>2.0043817317461077E-3</v>
      </c>
    </row>
    <row r="18" spans="2:41">
      <c r="B18" s="4">
        <f t="shared" si="2"/>
        <v>13</v>
      </c>
      <c r="C18" s="5">
        <v>-1</v>
      </c>
      <c r="D18" s="5">
        <v>-4</v>
      </c>
      <c r="E18" s="5">
        <v>-1</v>
      </c>
      <c r="F18" s="5">
        <f t="shared" si="1"/>
        <v>17</v>
      </c>
      <c r="G18" s="31">
        <v>0</v>
      </c>
      <c r="H18" s="17" t="s">
        <v>14</v>
      </c>
      <c r="I18" s="26">
        <v>0</v>
      </c>
      <c r="J18" s="17" t="s">
        <v>14</v>
      </c>
      <c r="K18" s="6">
        <f t="shared" si="0"/>
        <v>100000</v>
      </c>
      <c r="M18" s="34">
        <f t="array" ref="M18:O18">MMULT(I18*C18,D18:F18)</f>
        <v>0</v>
      </c>
      <c r="N18" s="35">
        <v>0</v>
      </c>
      <c r="O18" s="27">
        <v>0</v>
      </c>
      <c r="AL18" s="4">
        <v>-1.0999999999999996</v>
      </c>
      <c r="AM18" s="5">
        <v>2.3138882146665884</v>
      </c>
      <c r="AN18" s="6">
        <f>AL18*AL18+AM18*AM18</f>
        <v>6.5640786699729308</v>
      </c>
      <c r="AO18" s="10">
        <f>(MMULT(AL18:AN18,$R$5:$R$7)+$R$8)*100</f>
        <v>1.1541226388356307E-3</v>
      </c>
    </row>
    <row r="19" spans="2:41">
      <c r="B19" s="4">
        <f t="shared" si="2"/>
        <v>14</v>
      </c>
      <c r="C19" s="5">
        <v>-1</v>
      </c>
      <c r="D19" s="5">
        <v>-4</v>
      </c>
      <c r="E19" s="5">
        <v>2</v>
      </c>
      <c r="F19" s="5">
        <f t="shared" si="1"/>
        <v>20</v>
      </c>
      <c r="G19" s="31">
        <v>0</v>
      </c>
      <c r="H19" s="17" t="s">
        <v>14</v>
      </c>
      <c r="I19" s="26">
        <v>0</v>
      </c>
      <c r="J19" s="17" t="s">
        <v>14</v>
      </c>
      <c r="K19" s="6">
        <f t="shared" si="0"/>
        <v>100000</v>
      </c>
      <c r="M19" s="34">
        <f t="array" ref="M19:O19">MMULT(I19*C19,D19:F19)</f>
        <v>0</v>
      </c>
      <c r="N19" s="35">
        <v>0</v>
      </c>
      <c r="O19" s="27">
        <v>0</v>
      </c>
      <c r="AL19" s="4">
        <v>-1.0999999999999996</v>
      </c>
      <c r="AM19" s="5">
        <v>-2.3148316800460487</v>
      </c>
      <c r="AN19" s="6">
        <f>AL19*AL19+AM19*AM19</f>
        <v>6.5684457069448117</v>
      </c>
      <c r="AO19" s="10">
        <f>(MMULT(AL19:AN19,$R$5:$R$7)+$R$8)*100</f>
        <v>2.0604580373007053E-3</v>
      </c>
    </row>
    <row r="20" spans="2:41">
      <c r="B20" s="4">
        <f t="shared" si="2"/>
        <v>15</v>
      </c>
      <c r="C20" s="5">
        <v>-1</v>
      </c>
      <c r="D20" s="5">
        <v>-3</v>
      </c>
      <c r="E20" s="5">
        <v>-3</v>
      </c>
      <c r="F20" s="5">
        <f t="shared" si="1"/>
        <v>18</v>
      </c>
      <c r="G20" s="31">
        <v>0</v>
      </c>
      <c r="H20" s="17" t="s">
        <v>14</v>
      </c>
      <c r="I20" s="26">
        <v>0</v>
      </c>
      <c r="J20" s="17" t="s">
        <v>14</v>
      </c>
      <c r="K20" s="6">
        <f t="shared" si="0"/>
        <v>100000</v>
      </c>
      <c r="M20" s="34">
        <f t="array" ref="M20:O20">MMULT(I20*C20,D20:F20)</f>
        <v>0</v>
      </c>
      <c r="N20" s="35">
        <v>0</v>
      </c>
      <c r="O20" s="27">
        <v>0</v>
      </c>
      <c r="AL20" s="4">
        <v>-0.89999999999999969</v>
      </c>
      <c r="AM20" s="5">
        <v>2.4057117270154551</v>
      </c>
      <c r="AN20" s="6">
        <f>AL20*AL20+AM20*AM20</f>
        <v>6.597448913499683</v>
      </c>
      <c r="AO20" s="10">
        <f>(MMULT(AL20:AN20,$R$5:$R$7)+$R$8)*100</f>
        <v>9.331557641267807E-4</v>
      </c>
    </row>
    <row r="21" spans="2:41">
      <c r="B21" s="42">
        <f t="shared" si="2"/>
        <v>16</v>
      </c>
      <c r="C21" s="43">
        <v>-1</v>
      </c>
      <c r="D21" s="43">
        <v>-3</v>
      </c>
      <c r="E21" s="43">
        <v>0</v>
      </c>
      <c r="F21" s="43">
        <f t="shared" si="1"/>
        <v>9</v>
      </c>
      <c r="G21" s="42">
        <v>0</v>
      </c>
      <c r="H21" s="43" t="s">
        <v>14</v>
      </c>
      <c r="I21" s="44">
        <v>4.4141883719830091E-2</v>
      </c>
      <c r="J21" s="43" t="s">
        <v>14</v>
      </c>
      <c r="K21" s="45">
        <f t="shared" si="0"/>
        <v>100000</v>
      </c>
      <c r="M21" s="34">
        <f t="array" ref="M21:O21">MMULT(I21*C21,D21:F21)</f>
        <v>0.13242565115949029</v>
      </c>
      <c r="N21" s="35">
        <v>0</v>
      </c>
      <c r="O21" s="27">
        <v>-0.39727695347847081</v>
      </c>
      <c r="AL21" s="4">
        <v>-0.89999999999999969</v>
      </c>
      <c r="AM21" s="5">
        <v>-2.406653877626153</v>
      </c>
      <c r="AN21" s="6">
        <f>AL21*AL21+AM21*AM21</f>
        <v>6.6019828866929977</v>
      </c>
      <c r="AO21" s="10">
        <f>(MMULT(AL21:AN21,$R$5:$R$7)+$R$8)*100</f>
        <v>2.1056631213323129E-3</v>
      </c>
    </row>
    <row r="22" spans="2:41">
      <c r="B22" s="4">
        <f t="shared" si="2"/>
        <v>17</v>
      </c>
      <c r="C22" s="5">
        <v>-1</v>
      </c>
      <c r="D22" s="5">
        <v>-3</v>
      </c>
      <c r="E22" s="5">
        <v>3</v>
      </c>
      <c r="F22" s="5">
        <f t="shared" si="1"/>
        <v>18</v>
      </c>
      <c r="G22" s="31">
        <v>0</v>
      </c>
      <c r="H22" s="17" t="s">
        <v>14</v>
      </c>
      <c r="I22" s="26">
        <v>0</v>
      </c>
      <c r="J22" s="17" t="s">
        <v>14</v>
      </c>
      <c r="K22" s="6">
        <f t="shared" si="0"/>
        <v>100000</v>
      </c>
      <c r="M22" s="34">
        <f t="array" ref="M22:O22">MMULT(I22*C22,D22:F22)</f>
        <v>0</v>
      </c>
      <c r="N22" s="35">
        <v>0</v>
      </c>
      <c r="O22" s="27">
        <v>0</v>
      </c>
      <c r="AL22" s="4">
        <v>-0.69999999999999973</v>
      </c>
      <c r="AM22" s="5">
        <v>2.478068843794011</v>
      </c>
      <c r="AN22" s="6">
        <f>AL22*AL22+AM22*AM22</f>
        <v>6.6308251945825862</v>
      </c>
      <c r="AO22" s="10">
        <f>(MMULT(AL22:AN22,$R$5:$R$7)+$R$8)*100</f>
        <v>1.1645654329761612E-3</v>
      </c>
    </row>
    <row r="23" spans="2:41">
      <c r="B23" s="4">
        <f t="shared" si="2"/>
        <v>18</v>
      </c>
      <c r="C23" s="5">
        <v>-1</v>
      </c>
      <c r="D23" s="5">
        <v>-1</v>
      </c>
      <c r="E23" s="5">
        <v>4</v>
      </c>
      <c r="F23" s="5">
        <f t="shared" si="1"/>
        <v>17</v>
      </c>
      <c r="G23" s="31">
        <v>0</v>
      </c>
      <c r="H23" s="17" t="s">
        <v>14</v>
      </c>
      <c r="I23" s="26">
        <v>0</v>
      </c>
      <c r="J23" s="17" t="s">
        <v>14</v>
      </c>
      <c r="K23" s="6">
        <f t="shared" si="0"/>
        <v>100000</v>
      </c>
      <c r="M23" s="34">
        <f t="array" ref="M23:O23">MMULT(I23*C23,D23:F23)</f>
        <v>0</v>
      </c>
      <c r="N23" s="35">
        <v>0</v>
      </c>
      <c r="O23" s="27">
        <v>0</v>
      </c>
      <c r="AL23" s="4">
        <v>-0.69999999999999973</v>
      </c>
      <c r="AM23" s="5">
        <v>-2.4790122512122057</v>
      </c>
      <c r="AN23" s="6">
        <f>AL23*AL23+AM23*AM23</f>
        <v>6.6355017416602076</v>
      </c>
      <c r="AO23" s="10">
        <f>(MMULT(AL23:AN23,$R$5:$R$7)+$R$8)*100</f>
        <v>2.1456502991679116E-3</v>
      </c>
    </row>
    <row r="24" spans="2:41">
      <c r="B24" s="4">
        <f t="shared" si="2"/>
        <v>19</v>
      </c>
      <c r="C24" s="5">
        <v>-1</v>
      </c>
      <c r="D24" s="5">
        <v>-1</v>
      </c>
      <c r="E24" s="5">
        <v>-3</v>
      </c>
      <c r="F24" s="5">
        <f t="shared" si="1"/>
        <v>10</v>
      </c>
      <c r="G24" s="31">
        <v>0</v>
      </c>
      <c r="H24" s="17" t="s">
        <v>14</v>
      </c>
      <c r="I24" s="26">
        <v>0</v>
      </c>
      <c r="J24" s="17" t="s">
        <v>14</v>
      </c>
      <c r="K24" s="6">
        <f t="shared" si="0"/>
        <v>100000</v>
      </c>
      <c r="M24" s="34">
        <f t="array" ref="M24:O24">MMULT(I24*C24,D24:F24)</f>
        <v>0</v>
      </c>
      <c r="N24" s="35">
        <v>0</v>
      </c>
      <c r="O24" s="27">
        <v>0</v>
      </c>
      <c r="AL24" s="4">
        <v>-0.49999999999999978</v>
      </c>
      <c r="AM24" s="5">
        <v>2.5326318596249098</v>
      </c>
      <c r="AN24" s="6">
        <f>AL24*AL24+AM24*AM24</f>
        <v>6.6642241363871291</v>
      </c>
      <c r="AO24" s="10">
        <f>(MMULT(AL24:AN24,$R$5:$R$7)+$R$8)*100</f>
        <v>1.1857850251040247E-3</v>
      </c>
    </row>
    <row r="25" spans="2:41">
      <c r="B25" s="4">
        <f t="shared" si="2"/>
        <v>20</v>
      </c>
      <c r="C25" s="5">
        <v>-1</v>
      </c>
      <c r="D25" s="5">
        <v>0</v>
      </c>
      <c r="E25" s="5">
        <v>5</v>
      </c>
      <c r="F25" s="5">
        <f t="shared" si="1"/>
        <v>25</v>
      </c>
      <c r="G25" s="31">
        <v>0</v>
      </c>
      <c r="H25" s="17" t="s">
        <v>14</v>
      </c>
      <c r="I25" s="26">
        <v>0</v>
      </c>
      <c r="J25" s="17" t="s">
        <v>14</v>
      </c>
      <c r="K25" s="6">
        <f t="shared" si="0"/>
        <v>100000</v>
      </c>
      <c r="M25" s="34">
        <f t="array" ref="M25:O25">MMULT(I25*C25,D25:F25)</f>
        <v>0</v>
      </c>
      <c r="N25" s="35">
        <v>0</v>
      </c>
      <c r="O25" s="27">
        <v>0</v>
      </c>
      <c r="AL25" s="4">
        <v>-0.49999999999999978</v>
      </c>
      <c r="AM25" s="5">
        <v>-2.5335753237879142</v>
      </c>
      <c r="AN25" s="6">
        <f>AL25*AL25+AM25*AM25</f>
        <v>6.6690039213070342</v>
      </c>
      <c r="AO25" s="10">
        <f>(MMULT(AL25:AN25,$R$5:$R$7)+$R$8)*100</f>
        <v>2.1780076969957207E-3</v>
      </c>
    </row>
    <row r="26" spans="2:41">
      <c r="B26" s="4">
        <f t="shared" si="2"/>
        <v>21</v>
      </c>
      <c r="C26" s="5">
        <v>-1</v>
      </c>
      <c r="D26" s="5">
        <v>0</v>
      </c>
      <c r="E26" s="5">
        <v>-5</v>
      </c>
      <c r="F26" s="5">
        <f t="shared" si="1"/>
        <v>25</v>
      </c>
      <c r="G26" s="31">
        <v>0</v>
      </c>
      <c r="H26" s="17" t="s">
        <v>14</v>
      </c>
      <c r="I26" s="26">
        <v>0</v>
      </c>
      <c r="J26" s="17" t="s">
        <v>14</v>
      </c>
      <c r="K26" s="6">
        <f t="shared" si="0"/>
        <v>100000</v>
      </c>
      <c r="M26" s="34">
        <f t="array" ref="M26:O26">MMULT(I26*C26,D26:F26)</f>
        <v>0</v>
      </c>
      <c r="N26" s="35">
        <v>0</v>
      </c>
      <c r="O26" s="27">
        <v>0</v>
      </c>
      <c r="AL26" s="4">
        <v>-0.29999999999999982</v>
      </c>
      <c r="AM26" s="5">
        <v>2.570532524439058</v>
      </c>
      <c r="AN26" s="6">
        <f>AL26*AL26+AM26*AM26</f>
        <v>6.6976374591990364</v>
      </c>
      <c r="AO26" s="10">
        <f>(MMULT(AL26:AN26,$R$5:$R$7)+$R$8)*100</f>
        <v>1.258999161679597E-3</v>
      </c>
    </row>
    <row r="27" spans="2:41">
      <c r="B27" s="4">
        <f t="shared" si="2"/>
        <v>22</v>
      </c>
      <c r="C27" s="5">
        <v>-1</v>
      </c>
      <c r="D27" s="5">
        <v>1</v>
      </c>
      <c r="E27" s="5">
        <v>4</v>
      </c>
      <c r="F27" s="5">
        <f t="shared" si="1"/>
        <v>17</v>
      </c>
      <c r="G27" s="31">
        <v>0</v>
      </c>
      <c r="H27" s="17" t="s">
        <v>14</v>
      </c>
      <c r="I27" s="26">
        <v>0</v>
      </c>
      <c r="J27" s="17" t="s">
        <v>14</v>
      </c>
      <c r="K27" s="6">
        <f t="shared" si="0"/>
        <v>100000</v>
      </c>
      <c r="M27" s="34">
        <f t="array" ref="M27:O27">MMULT(I27*C27,D27:F27)</f>
        <v>0</v>
      </c>
      <c r="N27" s="35">
        <v>0</v>
      </c>
      <c r="O27" s="27">
        <v>0</v>
      </c>
      <c r="AL27" s="4">
        <v>-0.29999999999999982</v>
      </c>
      <c r="AM27" s="5">
        <v>-2.5714763184124005</v>
      </c>
      <c r="AN27" s="6">
        <f>AL27*AL27+AM27*AM27</f>
        <v>6.7024904561557932</v>
      </c>
      <c r="AO27" s="10">
        <f>(MMULT(AL27:AN27,$R$5:$R$7)+$R$8)*100</f>
        <v>2.2043629181567326E-3</v>
      </c>
    </row>
    <row r="28" spans="2:41">
      <c r="B28" s="4">
        <f t="shared" si="2"/>
        <v>23</v>
      </c>
      <c r="C28" s="5">
        <v>-1</v>
      </c>
      <c r="D28" s="5">
        <v>1</v>
      </c>
      <c r="E28" s="5">
        <v>-4</v>
      </c>
      <c r="F28" s="5">
        <f t="shared" si="1"/>
        <v>17</v>
      </c>
      <c r="G28" s="31">
        <v>0</v>
      </c>
      <c r="H28" s="17" t="s">
        <v>14</v>
      </c>
      <c r="I28" s="26">
        <v>0</v>
      </c>
      <c r="J28" s="17" t="s">
        <v>14</v>
      </c>
      <c r="K28" s="6">
        <f t="shared" si="0"/>
        <v>100000</v>
      </c>
      <c r="M28" s="34">
        <f t="array" ref="M28:O28">MMULT(I28*C28,D28:F28)</f>
        <v>0</v>
      </c>
      <c r="N28" s="35">
        <v>0</v>
      </c>
      <c r="O28" s="27">
        <v>0</v>
      </c>
      <c r="AL28" s="4">
        <v>-9.9999999999999811E-2</v>
      </c>
      <c r="AM28" s="5">
        <v>2.592501616343176</v>
      </c>
      <c r="AN28" s="6">
        <f>AL28*AL28+AM28*AM28</f>
        <v>6.7310646307419795</v>
      </c>
      <c r="AO28" s="10">
        <f>(MMULT(AL28:AN28,$R$5:$R$7)+$R$8)*100</f>
        <v>1.3783454940519135E-3</v>
      </c>
    </row>
    <row r="29" spans="2:41">
      <c r="B29" s="4">
        <f t="shared" si="2"/>
        <v>24</v>
      </c>
      <c r="C29" s="5">
        <v>-1</v>
      </c>
      <c r="D29" s="5">
        <v>3</v>
      </c>
      <c r="E29" s="5">
        <v>-4</v>
      </c>
      <c r="F29" s="5">
        <f t="shared" si="1"/>
        <v>25</v>
      </c>
      <c r="G29" s="31">
        <v>0</v>
      </c>
      <c r="H29" s="17" t="s">
        <v>14</v>
      </c>
      <c r="I29" s="26">
        <v>0</v>
      </c>
      <c r="J29" s="17" t="s">
        <v>14</v>
      </c>
      <c r="K29" s="6">
        <f t="shared" si="0"/>
        <v>100000</v>
      </c>
      <c r="M29" s="34">
        <f t="array" ref="M29:O29">MMULT(I29*C29,D29:F29)</f>
        <v>0</v>
      </c>
      <c r="N29" s="35">
        <v>0</v>
      </c>
      <c r="O29" s="27">
        <v>0</v>
      </c>
      <c r="AL29" s="4">
        <v>-9.9999999999999811E-2</v>
      </c>
      <c r="AM29" s="5">
        <v>-2.593445976452351</v>
      </c>
      <c r="AN29" s="6">
        <f>AL29*AL29+AM29*AM29</f>
        <v>6.7359620327768877</v>
      </c>
      <c r="AO29" s="10">
        <f>(MMULT(AL29:AN29,$R$5:$R$7)+$R$8)*100</f>
        <v>2.224963063301999E-3</v>
      </c>
    </row>
    <row r="30" spans="2:41">
      <c r="B30" s="42">
        <f t="shared" si="2"/>
        <v>25</v>
      </c>
      <c r="C30" s="43">
        <v>-1</v>
      </c>
      <c r="D30" s="43">
        <v>3</v>
      </c>
      <c r="E30" s="43">
        <v>-1</v>
      </c>
      <c r="F30" s="43">
        <f t="shared" si="1"/>
        <v>10</v>
      </c>
      <c r="G30" s="42">
        <v>0</v>
      </c>
      <c r="H30" s="43" t="s">
        <v>14</v>
      </c>
      <c r="I30" s="44">
        <v>2.3856445464295651E-2</v>
      </c>
      <c r="J30" s="43" t="s">
        <v>14</v>
      </c>
      <c r="K30" s="45">
        <f t="shared" si="0"/>
        <v>100000</v>
      </c>
      <c r="M30" s="34">
        <f t="array" ref="M30:O30">MMULT(I30*C30,D30:F30)</f>
        <v>-7.1569336392886956E-2</v>
      </c>
      <c r="N30" s="35">
        <v>2.3856445464295651E-2</v>
      </c>
      <c r="O30" s="27">
        <v>-0.2385644546429565</v>
      </c>
      <c r="AL30" s="4">
        <v>0.1000000000000002</v>
      </c>
      <c r="AM30" s="5">
        <v>2.598943671690189</v>
      </c>
      <c r="AN30" s="6">
        <f>AL30*AL30+AM30*AM30</f>
        <v>6.7645082086184809</v>
      </c>
      <c r="AO30" s="10">
        <f>(MMULT(AL30:AN30,$R$5:$R$7)+$R$8)*100</f>
        <v>1.4367997201336635E-3</v>
      </c>
    </row>
    <row r="31" spans="2:41">
      <c r="B31" s="4">
        <f t="shared" si="2"/>
        <v>26</v>
      </c>
      <c r="C31" s="5">
        <v>-1</v>
      </c>
      <c r="D31" s="5">
        <v>3</v>
      </c>
      <c r="E31" s="5">
        <v>2</v>
      </c>
      <c r="F31" s="5">
        <f t="shared" si="1"/>
        <v>13</v>
      </c>
      <c r="G31" s="31">
        <v>0</v>
      </c>
      <c r="H31" s="17" t="s">
        <v>14</v>
      </c>
      <c r="I31" s="26">
        <v>0</v>
      </c>
      <c r="J31" s="17" t="s">
        <v>14</v>
      </c>
      <c r="K31" s="6">
        <f t="shared" si="0"/>
        <v>100000</v>
      </c>
      <c r="M31" s="34">
        <f t="array" ref="M31:O31">MMULT(I31*C31,D31:F31)</f>
        <v>0</v>
      </c>
      <c r="N31" s="35">
        <v>0</v>
      </c>
      <c r="O31" s="27">
        <v>0</v>
      </c>
      <c r="AL31" s="4">
        <v>0.1000000000000002</v>
      </c>
      <c r="AM31" s="5">
        <v>-2.5998882752725021</v>
      </c>
      <c r="AN31" s="6">
        <f>AL31*AL31+AM31*AM31</f>
        <v>6.7694190438994255</v>
      </c>
      <c r="AO31" s="10">
        <f>(MMULT(AL31:AN31,$R$5:$R$7)+$R$8)*100</f>
        <v>2.239465516318262E-3</v>
      </c>
    </row>
    <row r="32" spans="2:41">
      <c r="B32" s="4">
        <f t="shared" si="2"/>
        <v>27</v>
      </c>
      <c r="C32" s="5">
        <v>-1</v>
      </c>
      <c r="D32" s="5">
        <v>4</v>
      </c>
      <c r="E32" s="5">
        <v>-3</v>
      </c>
      <c r="F32" s="5">
        <f t="shared" si="1"/>
        <v>25</v>
      </c>
      <c r="G32" s="31">
        <v>0</v>
      </c>
      <c r="H32" s="17" t="s">
        <v>14</v>
      </c>
      <c r="I32" s="26">
        <v>0</v>
      </c>
      <c r="J32" s="17" t="s">
        <v>14</v>
      </c>
      <c r="K32" s="6">
        <f t="shared" si="0"/>
        <v>100000</v>
      </c>
      <c r="M32" s="34">
        <f t="array" ref="M32:O32">MMULT(I32*C32,D32:F32)</f>
        <v>0</v>
      </c>
      <c r="N32" s="35">
        <v>0</v>
      </c>
      <c r="O32" s="27">
        <v>0</v>
      </c>
      <c r="AL32" s="4">
        <v>0.30000000000000021</v>
      </c>
      <c r="AM32" s="5">
        <v>2.5899747903993262</v>
      </c>
      <c r="AN32" s="6">
        <f>AL32*AL32+AM32*AM32</f>
        <v>6.7979694149040339</v>
      </c>
      <c r="AO32" s="10">
        <f>(MMULT(AL32:AN32,$R$5:$R$7)+$R$8)*100</f>
        <v>1.3858885021367229E-3</v>
      </c>
    </row>
    <row r="33" spans="2:41">
      <c r="B33" s="4">
        <f t="shared" si="2"/>
        <v>28</v>
      </c>
      <c r="C33" s="5">
        <v>-1</v>
      </c>
      <c r="D33" s="5">
        <v>4</v>
      </c>
      <c r="E33" s="5">
        <v>0</v>
      </c>
      <c r="F33" s="5">
        <f t="shared" si="1"/>
        <v>16</v>
      </c>
      <c r="G33" s="31">
        <v>0</v>
      </c>
      <c r="H33" s="17" t="s">
        <v>14</v>
      </c>
      <c r="I33" s="26">
        <v>0</v>
      </c>
      <c r="J33" s="17" t="s">
        <v>14</v>
      </c>
      <c r="K33" s="6">
        <f t="shared" si="0"/>
        <v>100000</v>
      </c>
      <c r="M33" s="34">
        <f t="array" ref="M33:O33">MMULT(I33*C33,D33:F33)</f>
        <v>0</v>
      </c>
      <c r="N33" s="35">
        <v>0</v>
      </c>
      <c r="O33" s="27">
        <v>0</v>
      </c>
      <c r="AL33" s="4">
        <v>0.30000000000000021</v>
      </c>
      <c r="AM33" s="5">
        <v>-2.59091906558481</v>
      </c>
      <c r="AN33" s="6">
        <f>AL33*AL33+AM33*AM33</f>
        <v>6.8028616044108645</v>
      </c>
      <c r="AO33" s="10">
        <f>(MMULT(AL33:AN33,$R$5:$R$7)+$R$8)*100</f>
        <v>2.247689703471778E-3</v>
      </c>
    </row>
    <row r="34" spans="2:41">
      <c r="B34" s="7">
        <f t="shared" si="2"/>
        <v>29</v>
      </c>
      <c r="C34" s="8">
        <v>-1</v>
      </c>
      <c r="D34" s="8">
        <v>4</v>
      </c>
      <c r="E34" s="8">
        <v>3</v>
      </c>
      <c r="F34" s="8">
        <f t="shared" si="1"/>
        <v>25</v>
      </c>
      <c r="G34" s="32">
        <v>0</v>
      </c>
      <c r="H34" s="33" t="s">
        <v>14</v>
      </c>
      <c r="I34" s="29">
        <v>0</v>
      </c>
      <c r="J34" s="33" t="s">
        <v>14</v>
      </c>
      <c r="K34" s="9">
        <f t="shared" si="0"/>
        <v>100000</v>
      </c>
      <c r="M34" s="37">
        <f t="array" ref="M34:O34">MMULT(I34*C34,D34:F34)</f>
        <v>0</v>
      </c>
      <c r="N34" s="38">
        <v>0</v>
      </c>
      <c r="O34" s="30">
        <v>0</v>
      </c>
      <c r="AL34" s="4">
        <v>0.50000000000000022</v>
      </c>
      <c r="AM34" s="5">
        <v>2.5654330256872533</v>
      </c>
      <c r="AN34" s="6">
        <f>AL34*AL34+AM34*AM34</f>
        <v>6.8314466092868553</v>
      </c>
      <c r="AO34" s="10">
        <f>(MMULT(AL34:AN34,$R$5:$R$7)+$R$8)*100</f>
        <v>1.2908854822413218E-3</v>
      </c>
    </row>
    <row r="35" spans="2:41">
      <c r="G35" s="7"/>
      <c r="H35" s="8"/>
      <c r="I35" s="28">
        <f t="array" ref="I35">MMULT(TRANSPOSE(C6:C34),I6:I34)</f>
        <v>-2.3354025863522865E-7</v>
      </c>
      <c r="J35" s="8" t="s">
        <v>15</v>
      </c>
      <c r="K35" s="9">
        <v>0</v>
      </c>
      <c r="AL35" s="4">
        <v>0.50000000000000022</v>
      </c>
      <c r="AM35" s="5">
        <v>-2.5663767366353101</v>
      </c>
      <c r="AN35" s="6">
        <f>AL35*AL35+AM35*AM35</f>
        <v>6.8362895543429039</v>
      </c>
      <c r="AO35" s="10">
        <f>(MMULT(AL35:AN35,$R$5:$R$7)+$R$8)*100</f>
        <v>2.2498766545364646E-3</v>
      </c>
    </row>
    <row r="36" spans="2:41">
      <c r="AL36" s="4">
        <v>0.70000000000000018</v>
      </c>
      <c r="AM36" s="5">
        <v>2.5248638353165678</v>
      </c>
      <c r="AN36" s="6">
        <f>AL36*AL36+AM36*AM36</f>
        <v>6.8649373868894887</v>
      </c>
      <c r="AO36" s="10">
        <f>(MMULT(AL36:AN36,$R$5:$R$7)+$R$8)*100</f>
        <v>1.2549844609299754E-3</v>
      </c>
    </row>
    <row r="37" spans="2:41">
      <c r="AL37" s="4">
        <v>0.70000000000000018</v>
      </c>
      <c r="AM37" s="5">
        <v>-2.5258072876819679</v>
      </c>
      <c r="AN37" s="6">
        <f>AL37*AL37+AM37*AM37</f>
        <v>6.8697024545073395</v>
      </c>
      <c r="AO37" s="10">
        <f>(MMULT(AL37:AN37,$R$5:$R$7)+$R$8)*100</f>
        <v>2.2463324030219667E-3</v>
      </c>
    </row>
    <row r="38" spans="2:41">
      <c r="AL38" s="4">
        <v>0.90000000000000013</v>
      </c>
      <c r="AM38" s="5">
        <v>2.4674771088333078</v>
      </c>
      <c r="AN38" s="6">
        <f>AL38*AL38+AM38*AM38</f>
        <v>6.8984432826163804</v>
      </c>
      <c r="AO38" s="10">
        <f>(MMULT(AL38:AN38,$R$5:$R$7)+$R$8)*100</f>
        <v>1.2496156036156947E-3</v>
      </c>
    </row>
    <row r="39" spans="2:41">
      <c r="B39" s="53" t="s">
        <v>16</v>
      </c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5"/>
      <c r="AL39" s="4">
        <v>0.90000000000000013</v>
      </c>
      <c r="AM39" s="5">
        <v>-2.4684204598956732</v>
      </c>
      <c r="AN39" s="6">
        <f>AL39*AL39+AM39*AM39</f>
        <v>6.9030995668315667</v>
      </c>
      <c r="AO39" s="10">
        <f>(MMULT(AL39:AN39,$R$5:$R$7)+$R$8)*100</f>
        <v>2.2366289876618595E-3</v>
      </c>
    </row>
    <row r="40" spans="2:41">
      <c r="C40" s="50">
        <v>1</v>
      </c>
      <c r="D40" s="51">
        <f t="shared" ref="D40:AE40" si="3">C40+1</f>
        <v>2</v>
      </c>
      <c r="E40" s="51">
        <f t="shared" si="3"/>
        <v>3</v>
      </c>
      <c r="F40" s="51">
        <f t="shared" si="3"/>
        <v>4</v>
      </c>
      <c r="G40" s="51">
        <f t="shared" si="3"/>
        <v>5</v>
      </c>
      <c r="H40" s="51">
        <f t="shared" si="3"/>
        <v>6</v>
      </c>
      <c r="I40" s="51">
        <f t="shared" si="3"/>
        <v>7</v>
      </c>
      <c r="J40" s="51">
        <f t="shared" si="3"/>
        <v>8</v>
      </c>
      <c r="K40" s="51">
        <f t="shared" si="3"/>
        <v>9</v>
      </c>
      <c r="L40" s="51">
        <f t="shared" si="3"/>
        <v>10</v>
      </c>
      <c r="M40" s="51">
        <f t="shared" si="3"/>
        <v>11</v>
      </c>
      <c r="N40" s="51">
        <f t="shared" si="3"/>
        <v>12</v>
      </c>
      <c r="O40" s="51">
        <f t="shared" si="3"/>
        <v>13</v>
      </c>
      <c r="P40" s="51">
        <f t="shared" si="3"/>
        <v>14</v>
      </c>
      <c r="Q40" s="51">
        <f t="shared" si="3"/>
        <v>15</v>
      </c>
      <c r="R40" s="51">
        <f t="shared" si="3"/>
        <v>16</v>
      </c>
      <c r="S40" s="51">
        <f t="shared" si="3"/>
        <v>17</v>
      </c>
      <c r="T40" s="51">
        <f t="shared" si="3"/>
        <v>18</v>
      </c>
      <c r="U40" s="51">
        <f t="shared" si="3"/>
        <v>19</v>
      </c>
      <c r="V40" s="51">
        <f t="shared" si="3"/>
        <v>20</v>
      </c>
      <c r="W40" s="51">
        <f t="shared" si="3"/>
        <v>21</v>
      </c>
      <c r="X40" s="51">
        <f t="shared" si="3"/>
        <v>22</v>
      </c>
      <c r="Y40" s="51">
        <f t="shared" si="3"/>
        <v>23</v>
      </c>
      <c r="Z40" s="51">
        <f t="shared" si="3"/>
        <v>24</v>
      </c>
      <c r="AA40" s="51">
        <f t="shared" si="3"/>
        <v>25</v>
      </c>
      <c r="AB40" s="51">
        <f t="shared" si="3"/>
        <v>26</v>
      </c>
      <c r="AC40" s="51">
        <f t="shared" si="3"/>
        <v>27</v>
      </c>
      <c r="AD40" s="51">
        <f t="shared" si="3"/>
        <v>28</v>
      </c>
      <c r="AE40" s="52">
        <f t="shared" si="3"/>
        <v>29</v>
      </c>
      <c r="AL40" s="4">
        <v>1.1000000000000003</v>
      </c>
      <c r="AM40" s="5">
        <v>2.3920648089704173</v>
      </c>
      <c r="AN40" s="6">
        <f>AL40*AL40+AM40*AM40</f>
        <v>6.9319740503146798</v>
      </c>
      <c r="AO40" s="10">
        <f>(MMULT(AL40:AN40,$R$5:$R$7)+$R$8)*100</f>
        <v>9.6159178624155572E-4</v>
      </c>
    </row>
    <row r="41" spans="2:41">
      <c r="B41" s="47">
        <v>1</v>
      </c>
      <c r="C41" s="46">
        <f t="array" aca="1" ref="C41" ca="1">INDEX($C$6:$C$34,$B41)*INDEX($C$6:$C$34,C$40)*MMULT(OFFSET($D$5,$B41,0,1,3),TRANSPOSE(OFFSET($D$5,C$40,0,1,3)))</f>
        <v>6</v>
      </c>
      <c r="D41" s="5">
        <f t="array" aca="1" ref="D41" ca="1">INDEX($C$6:$C$34,$B41)*INDEX($C$6:$C$34,D$40)*MMULT(OFFSET($D$5,$B41,0,1,3),TRANSPOSE(OFFSET($D$5,D$40,0,1,3)))</f>
        <v>10</v>
      </c>
      <c r="E41" s="5">
        <f t="array" aca="1" ref="E41" ca="1">INDEX($C$6:$C$34,$B41)*INDEX($C$6:$C$34,E$40)*MMULT(OFFSET($D$5,$B41,0,1,3),TRANSPOSE(OFFSET($D$5,E$40,0,1,3)))</f>
        <v>1</v>
      </c>
      <c r="F41" s="5">
        <f t="array" aca="1" ref="F41" ca="1">INDEX($C$6:$C$34,$B41)*INDEX($C$6:$C$34,F$40)*MMULT(OFFSET($D$5,$B41,0,1,3),TRANSPOSE(OFFSET($D$5,F$40,0,1,3)))</f>
        <v>4</v>
      </c>
      <c r="G41" s="5">
        <f t="array" aca="1" ref="G41" ca="1">INDEX($C$6:$C$34,$B41)*INDEX($C$6:$C$34,G$40)*MMULT(OFFSET($D$5,$B41,0,1,3),TRANSPOSE(OFFSET($D$5,G$40,0,1,3)))</f>
        <v>6</v>
      </c>
      <c r="H41" s="5">
        <f t="array" aca="1" ref="H41" ca="1">INDEX($C$6:$C$34,$B41)*INDEX($C$6:$C$34,H$40)*MMULT(OFFSET($D$5,$B41,0,1,3),TRANSPOSE(OFFSET($D$5,H$40,0,1,3)))</f>
        <v>2</v>
      </c>
      <c r="I41" s="5">
        <f t="array" aca="1" ref="I41" ca="1">INDEX($C$6:$C$34,$B41)*INDEX($C$6:$C$34,I$40)*MMULT(OFFSET($D$5,$B41,0,1,3),TRANSPOSE(OFFSET($D$5,I$40,0,1,3)))</f>
        <v>3</v>
      </c>
      <c r="J41" s="5">
        <f t="array" aca="1" ref="J41" ca="1">INDEX($C$6:$C$34,$B41)*INDEX($C$6:$C$34,J$40)*MMULT(OFFSET($D$5,$B41,0,1,3),TRANSPOSE(OFFSET($D$5,J$40,0,1,3)))</f>
        <v>4</v>
      </c>
      <c r="K41" s="5">
        <f t="array" aca="1" ref="K41" ca="1">INDEX($C$6:$C$34,$B41)*INDEX($C$6:$C$34,K$40)*MMULT(OFFSET($D$5,$B41,0,1,3),TRANSPOSE(OFFSET($D$5,K$40,0,1,3)))</f>
        <v>0</v>
      </c>
      <c r="L41" s="5">
        <f t="array" aca="1" ref="L41" ca="1">INDEX($C$6:$C$34,$B41)*INDEX($C$6:$C$34,L$40)*MMULT(OFFSET($D$5,$B41,0,1,3),TRANSPOSE(OFFSET($D$5,L$40,0,1,3)))</f>
        <v>3</v>
      </c>
      <c r="M41" s="5">
        <f t="array" aca="1" ref="M41" ca="1">INDEX($C$6:$C$34,$B41)*INDEX($C$6:$C$34,M$40)*MMULT(OFFSET($D$5,$B41,0,1,3),TRANSPOSE(OFFSET($D$5,M$40,0,1,3)))</f>
        <v>1</v>
      </c>
      <c r="N41" s="5">
        <f t="array" aca="1" ref="N41" ca="1">INDEX($C$6:$C$34,$B41)*INDEX($C$6:$C$34,N$40)*MMULT(OFFSET($D$5,$B41,0,1,3),TRANSPOSE(OFFSET($D$5,N$40,0,1,3)))</f>
        <v>-64</v>
      </c>
      <c r="O41" s="5">
        <f t="array" aca="1" ref="O41" ca="1">INDEX($C$6:$C$34,$B41)*INDEX($C$6:$C$34,O$40)*MMULT(OFFSET($D$5,$B41,0,1,3),TRANSPOSE(OFFSET($D$5,O$40,0,1,3)))</f>
        <v>-37</v>
      </c>
      <c r="P41" s="5">
        <f t="array" aca="1" ref="P41" ca="1">INDEX($C$6:$C$34,$B41)*INDEX($C$6:$C$34,P$40)*MMULT(OFFSET($D$5,$B41,0,1,3),TRANSPOSE(OFFSET($D$5,P$40,0,1,3)))</f>
        <v>-46</v>
      </c>
      <c r="Q41" s="5">
        <f t="array" aca="1" ref="Q41" ca="1">INDEX($C$6:$C$34,$B41)*INDEX($C$6:$C$34,Q$40)*MMULT(OFFSET($D$5,$B41,0,1,3),TRANSPOSE(OFFSET($D$5,Q$40,0,1,3)))</f>
        <v>-36</v>
      </c>
      <c r="R41" s="5">
        <f t="array" aca="1" ref="R41" ca="1">INDEX($C$6:$C$34,$B41)*INDEX($C$6:$C$34,R$40)*MMULT(OFFSET($D$5,$B41,0,1,3),TRANSPOSE(OFFSET($D$5,R$40,0,1,3)))</f>
        <v>-21</v>
      </c>
      <c r="S41" s="5">
        <f t="array" aca="1" ref="S41" ca="1">INDEX($C$6:$C$34,$B41)*INDEX($C$6:$C$34,S$40)*MMULT(OFFSET($D$5,$B41,0,1,3),TRANSPOSE(OFFSET($D$5,S$40,0,1,3)))</f>
        <v>-42</v>
      </c>
      <c r="T41" s="5">
        <f t="array" aca="1" ref="T41" ca="1">INDEX($C$6:$C$34,$B41)*INDEX($C$6:$C$34,T$40)*MMULT(OFFSET($D$5,$B41,0,1,3),TRANSPOSE(OFFSET($D$5,T$40,0,1,3)))</f>
        <v>-39</v>
      </c>
      <c r="U41" s="5">
        <f t="array" aca="1" ref="U41" ca="1">INDEX($C$6:$C$34,$B41)*INDEX($C$6:$C$34,U$40)*MMULT(OFFSET($D$5,$B41,0,1,3),TRANSPOSE(OFFSET($D$5,U$40,0,1,3)))</f>
        <v>-18</v>
      </c>
      <c r="V41" s="5">
        <f t="array" aca="1" ref="V41" ca="1">INDEX($C$6:$C$34,$B41)*INDEX($C$6:$C$34,V$40)*MMULT(OFFSET($D$5,$B41,0,1,3),TRANSPOSE(OFFSET($D$5,V$40,0,1,3)))</f>
        <v>-55</v>
      </c>
      <c r="W41" s="5">
        <f t="array" aca="1" ref="W41" ca="1">INDEX($C$6:$C$34,$B41)*INDEX($C$6:$C$34,W$40)*MMULT(OFFSET($D$5,$B41,0,1,3),TRANSPOSE(OFFSET($D$5,W$40,0,1,3)))</f>
        <v>-45</v>
      </c>
      <c r="X41" s="5">
        <f t="array" aca="1" ref="X41" ca="1">INDEX($C$6:$C$34,$B41)*INDEX($C$6:$C$34,X$40)*MMULT(OFFSET($D$5,$B41,0,1,3),TRANSPOSE(OFFSET($D$5,X$40,0,1,3)))</f>
        <v>-37</v>
      </c>
      <c r="Y41" s="5">
        <f t="array" aca="1" ref="Y41" ca="1">INDEX($C$6:$C$34,$B41)*INDEX($C$6:$C$34,Y$40)*MMULT(OFFSET($D$5,$B41,0,1,3),TRANSPOSE(OFFSET($D$5,Y$40,0,1,3)))</f>
        <v>-29</v>
      </c>
      <c r="Z41" s="5">
        <f t="array" aca="1" ref="Z41" ca="1">INDEX($C$6:$C$34,$B41)*INDEX($C$6:$C$34,Z$40)*MMULT(OFFSET($D$5,$B41,0,1,3),TRANSPOSE(OFFSET($D$5,Z$40,0,1,3)))</f>
        <v>-43</v>
      </c>
      <c r="AA41" s="5">
        <f t="array" aca="1" ref="AA41" ca="1">INDEX($C$6:$C$34,$B41)*INDEX($C$6:$C$34,AA$40)*MMULT(OFFSET($D$5,$B41,0,1,3),TRANSPOSE(OFFSET($D$5,AA$40,0,1,3)))</f>
        <v>-16</v>
      </c>
      <c r="AB41" s="5">
        <f t="array" aca="1" ref="AB41" ca="1">INDEX($C$6:$C$34,$B41)*INDEX($C$6:$C$34,AB$40)*MMULT(OFFSET($D$5,$B41,0,1,3),TRANSPOSE(OFFSET($D$5,AB$40,0,1,3)))</f>
        <v>-25</v>
      </c>
      <c r="AC41" s="5">
        <f t="array" aca="1" ref="AC41" ca="1">INDEX($C$6:$C$34,$B41)*INDEX($C$6:$C$34,AC$40)*MMULT(OFFSET($D$5,$B41,0,1,3),TRANSPOSE(OFFSET($D$5,AC$40,0,1,3)))</f>
        <v>-43</v>
      </c>
      <c r="AD41" s="5">
        <f t="array" aca="1" ref="AD41" ca="1">INDEX($C$6:$C$34,$B41)*INDEX($C$6:$C$34,AD$40)*MMULT(OFFSET($D$5,$B41,0,1,3),TRANSPOSE(OFFSET($D$5,AD$40,0,1,3)))</f>
        <v>-28</v>
      </c>
      <c r="AE41" s="6">
        <f t="array" aca="1" ref="AE41" ca="1">INDEX($C$6:$C$34,$B41)*INDEX($C$6:$C$34,AE$40)*MMULT(OFFSET($D$5,$B41,0,1,3),TRANSPOSE(OFFSET($D$5,AE$40,0,1,3)))</f>
        <v>-49</v>
      </c>
      <c r="AL41" s="4">
        <v>1.1000000000000003</v>
      </c>
      <c r="AM41" s="5">
        <v>-2.3930064344452449</v>
      </c>
      <c r="AN41" s="6">
        <f>AL41*AL41+AM41*AM41</f>
        <v>6.9364797952963446</v>
      </c>
      <c r="AO41" s="10">
        <f>(MMULT(AL41:AN41,$R$5:$R$7)+$R$8)*100</f>
        <v>2.2188775344655909E-3</v>
      </c>
    </row>
    <row r="42" spans="2:41">
      <c r="B42" s="48">
        <f>B41+1</f>
        <v>2</v>
      </c>
      <c r="C42" s="5">
        <f t="array" aca="1" ref="C42" ca="1">INDEX($C$6:$C$34,$B42)*INDEX($C$6:$C$34,C$40)*MMULT(OFFSET($D$5,$B42,0,1,3),TRANSPOSE(OFFSET($D$5,C$40,0,1,3)))</f>
        <v>10</v>
      </c>
      <c r="D42" s="5">
        <f t="array" aca="1" ref="D42" ca="1">INDEX($C$6:$C$34,$B42)*INDEX($C$6:$C$34,D$40)*MMULT(OFFSET($D$5,$B42,0,1,3),TRANSPOSE(OFFSET($D$5,D$40,0,1,3)))</f>
        <v>20</v>
      </c>
      <c r="E42" s="5">
        <f t="array" aca="1" ref="E42" ca="1">INDEX($C$6:$C$34,$B42)*INDEX($C$6:$C$34,E$40)*MMULT(OFFSET($D$5,$B42,0,1,3),TRANSPOSE(OFFSET($D$5,E$40,0,1,3)))</f>
        <v>4</v>
      </c>
      <c r="F42" s="5">
        <f t="array" aca="1" ref="F42" ca="1">INDEX($C$6:$C$34,$B42)*INDEX($C$6:$C$34,F$40)*MMULT(OFFSET($D$5,$B42,0,1,3),TRANSPOSE(OFFSET($D$5,F$40,0,1,3)))</f>
        <v>6</v>
      </c>
      <c r="G42" s="5">
        <f t="array" aca="1" ref="G42" ca="1">INDEX($C$6:$C$34,$B42)*INDEX($C$6:$C$34,G$40)*MMULT(OFFSET($D$5,$B42,0,1,3),TRANSPOSE(OFFSET($D$5,G$40,0,1,3)))</f>
        <v>12</v>
      </c>
      <c r="H42" s="5">
        <f t="array" aca="1" ref="H42" ca="1">INDEX($C$6:$C$34,$B42)*INDEX($C$6:$C$34,H$40)*MMULT(OFFSET($D$5,$B42,0,1,3),TRANSPOSE(OFFSET($D$5,H$40,0,1,3)))</f>
        <v>6</v>
      </c>
      <c r="I42" s="5">
        <f t="array" aca="1" ref="I42" ca="1">INDEX($C$6:$C$34,$B42)*INDEX($C$6:$C$34,I$40)*MMULT(OFFSET($D$5,$B42,0,1,3),TRANSPOSE(OFFSET($D$5,I$40,0,1,3)))</f>
        <v>4</v>
      </c>
      <c r="J42" s="5">
        <f t="array" aca="1" ref="J42" ca="1">INDEX($C$6:$C$34,$B42)*INDEX($C$6:$C$34,J$40)*MMULT(OFFSET($D$5,$B42,0,1,3),TRANSPOSE(OFFSET($D$5,J$40,0,1,3)))</f>
        <v>10</v>
      </c>
      <c r="K42" s="5">
        <f t="array" aca="1" ref="K42" ca="1">INDEX($C$6:$C$34,$B42)*INDEX($C$6:$C$34,K$40)*MMULT(OFFSET($D$5,$B42,0,1,3),TRANSPOSE(OFFSET($D$5,K$40,0,1,3)))</f>
        <v>0</v>
      </c>
      <c r="L42" s="5">
        <f t="array" aca="1" ref="L42" ca="1">INDEX($C$6:$C$34,$B42)*INDEX($C$6:$C$34,L$40)*MMULT(OFFSET($D$5,$B42,0,1,3),TRANSPOSE(OFFSET($D$5,L$40,0,1,3)))</f>
        <v>6</v>
      </c>
      <c r="M42" s="5">
        <f t="array" aca="1" ref="M42" ca="1">INDEX($C$6:$C$34,$B42)*INDEX($C$6:$C$34,M$40)*MMULT(OFFSET($D$5,$B42,0,1,3),TRANSPOSE(OFFSET($D$5,M$40,0,1,3)))</f>
        <v>2</v>
      </c>
      <c r="N42" s="5">
        <f t="array" aca="1" ref="N42" ca="1">INDEX($C$6:$C$34,$B42)*INDEX($C$6:$C$34,N$40)*MMULT(OFFSET($D$5,$B42,0,1,3),TRANSPOSE(OFFSET($D$5,N$40,0,1,3)))</f>
        <v>-120</v>
      </c>
      <c r="O42" s="5">
        <f t="array" aca="1" ref="O42" ca="1">INDEX($C$6:$C$34,$B42)*INDEX($C$6:$C$34,O$40)*MMULT(OFFSET($D$5,$B42,0,1,3),TRANSPOSE(OFFSET($D$5,O$40,0,1,3)))</f>
        <v>-66</v>
      </c>
      <c r="P42" s="5">
        <f t="array" aca="1" ref="P42" ca="1">INDEX($C$6:$C$34,$B42)*INDEX($C$6:$C$34,P$40)*MMULT(OFFSET($D$5,$B42,0,1,3),TRANSPOSE(OFFSET($D$5,P$40,0,1,3)))</f>
        <v>-84</v>
      </c>
      <c r="Q42" s="5">
        <f t="array" aca="1" ref="Q42" ca="1">INDEX($C$6:$C$34,$B42)*INDEX($C$6:$C$34,Q$40)*MMULT(OFFSET($D$5,$B42,0,1,3),TRANSPOSE(OFFSET($D$5,Q$40,0,1,3)))</f>
        <v>-66</v>
      </c>
      <c r="R42" s="5">
        <f t="array" aca="1" ref="R42" ca="1">INDEX($C$6:$C$34,$B42)*INDEX($C$6:$C$34,R$40)*MMULT(OFFSET($D$5,$B42,0,1,3),TRANSPOSE(OFFSET($D$5,R$40,0,1,3)))</f>
        <v>-36</v>
      </c>
      <c r="S42" s="5">
        <f t="array" aca="1" ref="S42" ca="1">INDEX($C$6:$C$34,$B42)*INDEX($C$6:$C$34,S$40)*MMULT(OFFSET($D$5,$B42,0,1,3),TRANSPOSE(OFFSET($D$5,S$40,0,1,3)))</f>
        <v>-78</v>
      </c>
      <c r="T42" s="5">
        <f t="array" aca="1" ref="T42" ca="1">INDEX($C$6:$C$34,$B42)*INDEX($C$6:$C$34,T$40)*MMULT(OFFSET($D$5,$B42,0,1,3),TRANSPOSE(OFFSET($D$5,T$40,0,1,3)))</f>
        <v>-76</v>
      </c>
      <c r="U42" s="5">
        <f t="array" aca="1" ref="U42" ca="1">INDEX($C$6:$C$34,$B42)*INDEX($C$6:$C$34,U$40)*MMULT(OFFSET($D$5,$B42,0,1,3),TRANSPOSE(OFFSET($D$5,U$40,0,1,3)))</f>
        <v>-34</v>
      </c>
      <c r="V42" s="5">
        <f t="array" aca="1" ref="V42" ca="1">INDEX($C$6:$C$34,$B42)*INDEX($C$6:$C$34,V$40)*MMULT(OFFSET($D$5,$B42,0,1,3),TRANSPOSE(OFFSET($D$5,V$40,0,1,3)))</f>
        <v>-110</v>
      </c>
      <c r="W42" s="5">
        <f t="array" aca="1" ref="W42" ca="1">INDEX($C$6:$C$34,$B42)*INDEX($C$6:$C$34,W$40)*MMULT(OFFSET($D$5,$B42,0,1,3),TRANSPOSE(OFFSET($D$5,W$40,0,1,3)))</f>
        <v>-90</v>
      </c>
      <c r="X42" s="5">
        <f t="array" aca="1" ref="X42" ca="1">INDEX($C$6:$C$34,$B42)*INDEX($C$6:$C$34,X$40)*MMULT(OFFSET($D$5,$B42,0,1,3),TRANSPOSE(OFFSET($D$5,X$40,0,1,3)))</f>
        <v>-76</v>
      </c>
      <c r="Y42" s="5">
        <f t="array" aca="1" ref="Y42" ca="1">INDEX($C$6:$C$34,$B42)*INDEX($C$6:$C$34,Y$40)*MMULT(OFFSET($D$5,$B42,0,1,3),TRANSPOSE(OFFSET($D$5,Y$40,0,1,3)))</f>
        <v>-60</v>
      </c>
      <c r="Z42" s="5">
        <f t="array" aca="1" ref="Z42" ca="1">INDEX($C$6:$C$34,$B42)*INDEX($C$6:$C$34,Z$40)*MMULT(OFFSET($D$5,$B42,0,1,3),TRANSPOSE(OFFSET($D$5,Z$40,0,1,3)))</f>
        <v>-92</v>
      </c>
      <c r="AA42" s="5">
        <f t="array" aca="1" ref="AA42" ca="1">INDEX($C$6:$C$34,$B42)*INDEX($C$6:$C$34,AA$40)*MMULT(OFFSET($D$5,$B42,0,1,3),TRANSPOSE(OFFSET($D$5,AA$40,0,1,3)))</f>
        <v>-38</v>
      </c>
      <c r="AB42" s="5">
        <f t="array" aca="1" ref="AB42" ca="1">INDEX($C$6:$C$34,$B42)*INDEX($C$6:$C$34,AB$40)*MMULT(OFFSET($D$5,$B42,0,1,3),TRANSPOSE(OFFSET($D$5,AB$40,0,1,3)))</f>
        <v>-56</v>
      </c>
      <c r="AC42" s="5">
        <f t="array" aca="1" ref="AC42" ca="1">INDEX($C$6:$C$34,$B42)*INDEX($C$6:$C$34,AC$40)*MMULT(OFFSET($D$5,$B42,0,1,3),TRANSPOSE(OFFSET($D$5,AC$40,0,1,3)))</f>
        <v>-94</v>
      </c>
      <c r="AD42" s="5">
        <f t="array" aca="1" ref="AD42" ca="1">INDEX($C$6:$C$34,$B42)*INDEX($C$6:$C$34,AD$40)*MMULT(OFFSET($D$5,$B42,0,1,3),TRANSPOSE(OFFSET($D$5,AD$40,0,1,3)))</f>
        <v>-64</v>
      </c>
      <c r="AE42" s="6">
        <f t="array" aca="1" ref="AE42" ca="1">INDEX($C$6:$C$34,$B42)*INDEX($C$6:$C$34,AE$40)*MMULT(OFFSET($D$5,$B42,0,1,3),TRANSPOSE(OFFSET($D$5,AE$40,0,1,3)))</f>
        <v>-106</v>
      </c>
      <c r="AL42" s="4">
        <v>1.3000000000000005</v>
      </c>
      <c r="AM42" s="5">
        <v>2.2968470722365972</v>
      </c>
      <c r="AN42" s="6">
        <f>AL42*AL42+AM42*AM42</f>
        <v>6.9655064732418301</v>
      </c>
      <c r="AO42" s="10">
        <f>(MMULT(AL42:AN42,$R$5:$R$7)+$R$8)*100</f>
        <v>1.2971001703387941E-3</v>
      </c>
    </row>
    <row r="43" spans="2:41">
      <c r="B43" s="48">
        <f t="shared" ref="B43:B69" si="4">B42+1</f>
        <v>3</v>
      </c>
      <c r="C43" s="5">
        <f t="array" aca="1" ref="C43" ca="1">INDEX($C$6:$C$34,$B43)*INDEX($C$6:$C$34,C$40)*MMULT(OFFSET($D$5,$B43,0,1,3),TRANSPOSE(OFFSET($D$5,C$40,0,1,3)))</f>
        <v>1</v>
      </c>
      <c r="D43" s="5">
        <f t="array" aca="1" ref="D43" ca="1">INDEX($C$6:$C$34,$B43)*INDEX($C$6:$C$34,D$40)*MMULT(OFFSET($D$5,$B43,0,1,3),TRANSPOSE(OFFSET($D$5,D$40,0,1,3)))</f>
        <v>4</v>
      </c>
      <c r="E43" s="5">
        <f t="array" aca="1" ref="E43" ca="1">INDEX($C$6:$C$34,$B43)*INDEX($C$6:$C$34,E$40)*MMULT(OFFSET($D$5,$B43,0,1,3),TRANSPOSE(OFFSET($D$5,E$40,0,1,3)))</f>
        <v>2</v>
      </c>
      <c r="F43" s="5">
        <f t="array" aca="1" ref="F43" ca="1">INDEX($C$6:$C$34,$B43)*INDEX($C$6:$C$34,F$40)*MMULT(OFFSET($D$5,$B43,0,1,3),TRANSPOSE(OFFSET($D$5,F$40,0,1,3)))</f>
        <v>1</v>
      </c>
      <c r="G43" s="5">
        <f t="array" aca="1" ref="G43" ca="1">INDEX($C$6:$C$34,$B43)*INDEX($C$6:$C$34,G$40)*MMULT(OFFSET($D$5,$B43,0,1,3),TRANSPOSE(OFFSET($D$5,G$40,0,1,3)))</f>
        <v>4</v>
      </c>
      <c r="H43" s="5">
        <f t="array" aca="1" ref="H43" ca="1">INDEX($C$6:$C$34,$B43)*INDEX($C$6:$C$34,H$40)*MMULT(OFFSET($D$5,$B43,0,1,3),TRANSPOSE(OFFSET($D$5,H$40,0,1,3)))</f>
        <v>3</v>
      </c>
      <c r="I43" s="5">
        <f t="array" aca="1" ref="I43" ca="1">INDEX($C$6:$C$34,$B43)*INDEX($C$6:$C$34,I$40)*MMULT(OFFSET($D$5,$B43,0,1,3),TRANSPOSE(OFFSET($D$5,I$40,0,1,3)))</f>
        <v>0</v>
      </c>
      <c r="J43" s="5">
        <f t="array" aca="1" ref="J43" ca="1">INDEX($C$6:$C$34,$B43)*INDEX($C$6:$C$34,J$40)*MMULT(OFFSET($D$5,$B43,0,1,3),TRANSPOSE(OFFSET($D$5,J$40,0,1,3)))</f>
        <v>3</v>
      </c>
      <c r="K43" s="5">
        <f t="array" aca="1" ref="K43" ca="1">INDEX($C$6:$C$34,$B43)*INDEX($C$6:$C$34,K$40)*MMULT(OFFSET($D$5,$B43,0,1,3),TRANSPOSE(OFFSET($D$5,K$40,0,1,3)))</f>
        <v>0</v>
      </c>
      <c r="L43" s="5">
        <f t="array" aca="1" ref="L43" ca="1">INDEX($C$6:$C$34,$B43)*INDEX($C$6:$C$34,L$40)*MMULT(OFFSET($D$5,$B43,0,1,3),TRANSPOSE(OFFSET($D$5,L$40,0,1,3)))</f>
        <v>1</v>
      </c>
      <c r="M43" s="5">
        <f t="array" aca="1" ref="M43" ca="1">INDEX($C$6:$C$34,$B43)*INDEX($C$6:$C$34,M$40)*MMULT(OFFSET($D$5,$B43,0,1,3),TRANSPOSE(OFFSET($D$5,M$40,0,1,3)))</f>
        <v>1</v>
      </c>
      <c r="N43" s="5">
        <f t="array" aca="1" ref="N43" ca="1">INDEX($C$6:$C$34,$B43)*INDEX($C$6:$C$34,N$40)*MMULT(OFFSET($D$5,$B43,0,1,3),TRANSPOSE(OFFSET($D$5,N$40,0,1,3)))</f>
        <v>-28</v>
      </c>
      <c r="O43" s="5">
        <f t="array" aca="1" ref="O43" ca="1">INDEX($C$6:$C$34,$B43)*INDEX($C$6:$C$34,O$40)*MMULT(OFFSET($D$5,$B43,0,1,3),TRANSPOSE(OFFSET($D$5,O$40,0,1,3)))</f>
        <v>-13</v>
      </c>
      <c r="P43" s="5">
        <f t="array" aca="1" ref="P43" ca="1">INDEX($C$6:$C$34,$B43)*INDEX($C$6:$C$34,P$40)*MMULT(OFFSET($D$5,$B43,0,1,3),TRANSPOSE(OFFSET($D$5,P$40,0,1,3)))</f>
        <v>-16</v>
      </c>
      <c r="Q43" s="5">
        <f t="array" aca="1" ref="Q43" ca="1">INDEX($C$6:$C$34,$B43)*INDEX($C$6:$C$34,Q$40)*MMULT(OFFSET($D$5,$B43,0,1,3),TRANSPOSE(OFFSET($D$5,Q$40,0,1,3)))</f>
        <v>-15</v>
      </c>
      <c r="R43" s="5">
        <f t="array" aca="1" ref="R43" ca="1">INDEX($C$6:$C$34,$B43)*INDEX($C$6:$C$34,R$40)*MMULT(OFFSET($D$5,$B43,0,1,3),TRANSPOSE(OFFSET($D$5,R$40,0,1,3)))</f>
        <v>-6</v>
      </c>
      <c r="S43" s="5">
        <f t="array" aca="1" ref="S43" ca="1">INDEX($C$6:$C$34,$B43)*INDEX($C$6:$C$34,S$40)*MMULT(OFFSET($D$5,$B43,0,1,3),TRANSPOSE(OFFSET($D$5,S$40,0,1,3)))</f>
        <v>-15</v>
      </c>
      <c r="T43" s="5">
        <f t="array" aca="1" ref="T43" ca="1">INDEX($C$6:$C$34,$B43)*INDEX($C$6:$C$34,T$40)*MMULT(OFFSET($D$5,$B43,0,1,3),TRANSPOSE(OFFSET($D$5,T$40,0,1,3)))</f>
        <v>-16</v>
      </c>
      <c r="U43" s="5">
        <f t="array" aca="1" ref="U43" ca="1">INDEX($C$6:$C$34,$B43)*INDEX($C$6:$C$34,U$40)*MMULT(OFFSET($D$5,$B43,0,1,3),TRANSPOSE(OFFSET($D$5,U$40,0,1,3)))</f>
        <v>-9</v>
      </c>
      <c r="V43" s="5">
        <f t="array" aca="1" ref="V43" ca="1">INDEX($C$6:$C$34,$B43)*INDEX($C$6:$C$34,V$40)*MMULT(OFFSET($D$5,$B43,0,1,3),TRANSPOSE(OFFSET($D$5,V$40,0,1,3)))</f>
        <v>-25</v>
      </c>
      <c r="W43" s="5">
        <f t="array" aca="1" ref="W43" ca="1">INDEX($C$6:$C$34,$B43)*INDEX($C$6:$C$34,W$40)*MMULT(OFFSET($D$5,$B43,0,1,3),TRANSPOSE(OFFSET($D$5,W$40,0,1,3)))</f>
        <v>-25</v>
      </c>
      <c r="X43" s="5">
        <f t="array" aca="1" ref="X43" ca="1">INDEX($C$6:$C$34,$B43)*INDEX($C$6:$C$34,X$40)*MMULT(OFFSET($D$5,$B43,0,1,3),TRANSPOSE(OFFSET($D$5,X$40,0,1,3)))</f>
        <v>-18</v>
      </c>
      <c r="Y43" s="5">
        <f t="array" aca="1" ref="Y43" ca="1">INDEX($C$6:$C$34,$B43)*INDEX($C$6:$C$34,Y$40)*MMULT(OFFSET($D$5,$B43,0,1,3),TRANSPOSE(OFFSET($D$5,Y$40,0,1,3)))</f>
        <v>-18</v>
      </c>
      <c r="Z43" s="5">
        <f t="array" aca="1" ref="Z43" ca="1">INDEX($C$6:$C$34,$B43)*INDEX($C$6:$C$34,Z$40)*MMULT(OFFSET($D$5,$B43,0,1,3),TRANSPOSE(OFFSET($D$5,Z$40,0,1,3)))</f>
        <v>-28</v>
      </c>
      <c r="AA43" s="5">
        <f t="array" aca="1" ref="AA43" ca="1">INDEX($C$6:$C$34,$B43)*INDEX($C$6:$C$34,AA$40)*MMULT(OFFSET($D$5,$B43,0,1,3),TRANSPOSE(OFFSET($D$5,AA$40,0,1,3)))</f>
        <v>-13</v>
      </c>
      <c r="AB43" s="5">
        <f t="array" aca="1" ref="AB43" ca="1">INDEX($C$6:$C$34,$B43)*INDEX($C$6:$C$34,AB$40)*MMULT(OFFSET($D$5,$B43,0,1,3),TRANSPOSE(OFFSET($D$5,AB$40,0,1,3)))</f>
        <v>-16</v>
      </c>
      <c r="AC43" s="5">
        <f t="array" aca="1" ref="AC43" ca="1">INDEX($C$6:$C$34,$B43)*INDEX($C$6:$C$34,AC$40)*MMULT(OFFSET($D$5,$B43,0,1,3),TRANSPOSE(OFFSET($D$5,AC$40,0,1,3)))</f>
        <v>-29</v>
      </c>
      <c r="AD43" s="5">
        <f t="array" aca="1" ref="AD43" ca="1">INDEX($C$6:$C$34,$B43)*INDEX($C$6:$C$34,AD$40)*MMULT(OFFSET($D$5,$B43,0,1,3),TRANSPOSE(OFFSET($D$5,AD$40,0,1,3)))</f>
        <v>-20</v>
      </c>
      <c r="AE43" s="6">
        <f t="array" aca="1" ref="AE43" ca="1">INDEX($C$6:$C$34,$B43)*INDEX($C$6:$C$34,AE$40)*MMULT(OFFSET($D$5,$B43,0,1,3),TRANSPOSE(OFFSET($D$5,AE$40,0,1,3)))</f>
        <v>-29</v>
      </c>
      <c r="AL43" s="4">
        <v>1.3000000000000005</v>
      </c>
      <c r="AM43" s="5">
        <v>-2.2977905387964754</v>
      </c>
      <c r="AN43" s="6">
        <f>AL43*AL43+AM43*AM43</f>
        <v>6.9698413601825981</v>
      </c>
      <c r="AO43" s="10">
        <f>(MMULT(AL43:AN43,$R$5:$R$7)+$R$8)*100</f>
        <v>2.1965646846311415E-3</v>
      </c>
    </row>
    <row r="44" spans="2:41">
      <c r="B44" s="48">
        <f t="shared" si="4"/>
        <v>4</v>
      </c>
      <c r="C44" s="5">
        <f t="array" aca="1" ref="C44" ca="1">INDEX($C$6:$C$34,$B44)*INDEX($C$6:$C$34,C$40)*MMULT(OFFSET($D$5,$B44,0,1,3),TRANSPOSE(OFFSET($D$5,C$40,0,1,3)))</f>
        <v>4</v>
      </c>
      <c r="D44" s="5">
        <f t="array" aca="1" ref="D44" ca="1">INDEX($C$6:$C$34,$B44)*INDEX($C$6:$C$34,D$40)*MMULT(OFFSET($D$5,$B44,0,1,3),TRANSPOSE(OFFSET($D$5,D$40,0,1,3)))</f>
        <v>6</v>
      </c>
      <c r="E44" s="5">
        <f t="array" aca="1" ref="E44" ca="1">INDEX($C$6:$C$34,$B44)*INDEX($C$6:$C$34,E$40)*MMULT(OFFSET($D$5,$B44,0,1,3),TRANSPOSE(OFFSET($D$5,E$40,0,1,3)))</f>
        <v>1</v>
      </c>
      <c r="F44" s="5">
        <f t="array" aca="1" ref="F44" ca="1">INDEX($C$6:$C$34,$B44)*INDEX($C$6:$C$34,F$40)*MMULT(OFFSET($D$5,$B44,0,1,3),TRANSPOSE(OFFSET($D$5,F$40,0,1,3)))</f>
        <v>6</v>
      </c>
      <c r="G44" s="5">
        <f t="array" aca="1" ref="G44" ca="1">INDEX($C$6:$C$34,$B44)*INDEX($C$6:$C$34,G$40)*MMULT(OFFSET($D$5,$B44,0,1,3),TRANSPOSE(OFFSET($D$5,G$40,0,1,3)))</f>
        <v>10</v>
      </c>
      <c r="H44" s="5">
        <f t="array" aca="1" ref="H44" ca="1">INDEX($C$6:$C$34,$B44)*INDEX($C$6:$C$34,H$40)*MMULT(OFFSET($D$5,$B44,0,1,3),TRANSPOSE(OFFSET($D$5,H$40,0,1,3)))</f>
        <v>4</v>
      </c>
      <c r="I44" s="5">
        <f t="array" aca="1" ref="I44" ca="1">INDEX($C$6:$C$34,$B44)*INDEX($C$6:$C$34,I$40)*MMULT(OFFSET($D$5,$B44,0,1,3),TRANSPOSE(OFFSET($D$5,I$40,0,1,3)))</f>
        <v>3</v>
      </c>
      <c r="J44" s="5">
        <f t="array" aca="1" ref="J44" ca="1">INDEX($C$6:$C$34,$B44)*INDEX($C$6:$C$34,J$40)*MMULT(OFFSET($D$5,$B44,0,1,3),TRANSPOSE(OFFSET($D$5,J$40,0,1,3)))</f>
        <v>2</v>
      </c>
      <c r="K44" s="5">
        <f t="array" aca="1" ref="K44" ca="1">INDEX($C$6:$C$34,$B44)*INDEX($C$6:$C$34,K$40)*MMULT(OFFSET($D$5,$B44,0,1,3),TRANSPOSE(OFFSET($D$5,K$40,0,1,3)))</f>
        <v>0</v>
      </c>
      <c r="L44" s="5">
        <f t="array" aca="1" ref="L44" ca="1">INDEX($C$6:$C$34,$B44)*INDEX($C$6:$C$34,L$40)*MMULT(OFFSET($D$5,$B44,0,1,3),TRANSPOSE(OFFSET($D$5,L$40,0,1,3)))</f>
        <v>1</v>
      </c>
      <c r="M44" s="5">
        <f t="array" aca="1" ref="M44" ca="1">INDEX($C$6:$C$34,$B44)*INDEX($C$6:$C$34,M$40)*MMULT(OFFSET($D$5,$B44,0,1,3),TRANSPOSE(OFFSET($D$5,M$40,0,1,3)))</f>
        <v>3</v>
      </c>
      <c r="N44" s="5">
        <f t="array" aca="1" ref="N44" ca="1">INDEX($C$6:$C$34,$B44)*INDEX($C$6:$C$34,N$40)*MMULT(OFFSET($D$5,$B44,0,1,3),TRANSPOSE(OFFSET($D$5,N$40,0,1,3)))</f>
        <v>-72</v>
      </c>
      <c r="O44" s="5">
        <f t="array" aca="1" ref="O44" ca="1">INDEX($C$6:$C$34,$B44)*INDEX($C$6:$C$34,O$40)*MMULT(OFFSET($D$5,$B44,0,1,3),TRANSPOSE(OFFSET($D$5,O$40,0,1,3)))</f>
        <v>-39</v>
      </c>
      <c r="P44" s="5">
        <f t="array" aca="1" ref="P44" ca="1">INDEX($C$6:$C$34,$B44)*INDEX($C$6:$C$34,P$40)*MMULT(OFFSET($D$5,$B44,0,1,3),TRANSPOSE(OFFSET($D$5,P$40,0,1,3)))</f>
        <v>-42</v>
      </c>
      <c r="Q44" s="5">
        <f t="array" aca="1" ref="Q44" ca="1">INDEX($C$6:$C$34,$B44)*INDEX($C$6:$C$34,Q$40)*MMULT(OFFSET($D$5,$B44,0,1,3),TRANSPOSE(OFFSET($D$5,Q$40,0,1,3)))</f>
        <v>-42</v>
      </c>
      <c r="R44" s="5">
        <f t="array" aca="1" ref="R44" ca="1">INDEX($C$6:$C$34,$B44)*INDEX($C$6:$C$34,R$40)*MMULT(OFFSET($D$5,$B44,0,1,3),TRANSPOSE(OFFSET($D$5,R$40,0,1,3)))</f>
        <v>-21</v>
      </c>
      <c r="S44" s="5">
        <f t="array" aca="1" ref="S44" ca="1">INDEX($C$6:$C$34,$B44)*INDEX($C$6:$C$34,S$40)*MMULT(OFFSET($D$5,$B44,0,1,3),TRANSPOSE(OFFSET($D$5,S$40,0,1,3)))</f>
        <v>-36</v>
      </c>
      <c r="T44" s="5">
        <f t="array" aca="1" ref="T44" ca="1">INDEX($C$6:$C$34,$B44)*INDEX($C$6:$C$34,T$40)*MMULT(OFFSET($D$5,$B44,0,1,3),TRANSPOSE(OFFSET($D$5,T$40,0,1,3)))</f>
        <v>-31</v>
      </c>
      <c r="U44" s="5">
        <f t="array" aca="1" ref="U44" ca="1">INDEX($C$6:$C$34,$B44)*INDEX($C$6:$C$34,U$40)*MMULT(OFFSET($D$5,$B44,0,1,3),TRANSPOSE(OFFSET($D$5,U$40,0,1,3)))</f>
        <v>-24</v>
      </c>
      <c r="V44" s="5">
        <f t="array" aca="1" ref="V44" ca="1">INDEX($C$6:$C$34,$B44)*INDEX($C$6:$C$34,V$40)*MMULT(OFFSET($D$5,$B44,0,1,3),TRANSPOSE(OFFSET($D$5,V$40,0,1,3)))</f>
        <v>-45</v>
      </c>
      <c r="W44" s="5">
        <f t="array" aca="1" ref="W44" ca="1">INDEX($C$6:$C$34,$B44)*INDEX($C$6:$C$34,W$40)*MMULT(OFFSET($D$5,$B44,0,1,3),TRANSPOSE(OFFSET($D$5,W$40,0,1,3)))</f>
        <v>-55</v>
      </c>
      <c r="X44" s="5">
        <f t="array" aca="1" ref="X44" ca="1">INDEX($C$6:$C$34,$B44)*INDEX($C$6:$C$34,X$40)*MMULT(OFFSET($D$5,$B44,0,1,3),TRANSPOSE(OFFSET($D$5,X$40,0,1,3)))</f>
        <v>-29</v>
      </c>
      <c r="Y44" s="5">
        <f t="array" aca="1" ref="Y44" ca="1">INDEX($C$6:$C$34,$B44)*INDEX($C$6:$C$34,Y$40)*MMULT(OFFSET($D$5,$B44,0,1,3),TRANSPOSE(OFFSET($D$5,Y$40,0,1,3)))</f>
        <v>-37</v>
      </c>
      <c r="Z44" s="5">
        <f t="array" aca="1" ref="Z44" ca="1">INDEX($C$6:$C$34,$B44)*INDEX($C$6:$C$34,Z$40)*MMULT(OFFSET($D$5,$B44,0,1,3),TRANSPOSE(OFFSET($D$5,Z$40,0,1,3)))</f>
        <v>-51</v>
      </c>
      <c r="AA44" s="5">
        <f t="array" aca="1" ref="AA44" ca="1">INDEX($C$6:$C$34,$B44)*INDEX($C$6:$C$34,AA$40)*MMULT(OFFSET($D$5,$B44,0,1,3),TRANSPOSE(OFFSET($D$5,AA$40,0,1,3)))</f>
        <v>-18</v>
      </c>
      <c r="AB44" s="5">
        <f t="array" aca="1" ref="AB44" ca="1">INDEX($C$6:$C$34,$B44)*INDEX($C$6:$C$34,AB$40)*MMULT(OFFSET($D$5,$B44,0,1,3),TRANSPOSE(OFFSET($D$5,AB$40,0,1,3)))</f>
        <v>-21</v>
      </c>
      <c r="AC44" s="5">
        <f t="array" aca="1" ref="AC44" ca="1">INDEX($C$6:$C$34,$B44)*INDEX($C$6:$C$34,AC$40)*MMULT(OFFSET($D$5,$B44,0,1,3),TRANSPOSE(OFFSET($D$5,AC$40,0,1,3)))</f>
        <v>-49</v>
      </c>
      <c r="AD44" s="5">
        <f t="array" aca="1" ref="AD44" ca="1">INDEX($C$6:$C$34,$B44)*INDEX($C$6:$C$34,AD$40)*MMULT(OFFSET($D$5,$B44,0,1,3),TRANSPOSE(OFFSET($D$5,AD$40,0,1,3)))</f>
        <v>-28</v>
      </c>
      <c r="AE44" s="6">
        <f t="array" aca="1" ref="AE44" ca="1">INDEX($C$6:$C$34,$B44)*INDEX($C$6:$C$34,AE$40)*MMULT(OFFSET($D$5,$B44,0,1,3),TRANSPOSE(OFFSET($D$5,AE$40,0,1,3)))</f>
        <v>-43</v>
      </c>
      <c r="AL44" s="4">
        <v>1.5000000000000007</v>
      </c>
      <c r="AM44" s="5">
        <v>2.1792375820583949</v>
      </c>
      <c r="AN44" s="6">
        <f>AL44*AL44+AM44*AM44</f>
        <v>6.9990764390557212</v>
      </c>
      <c r="AO44" s="10">
        <f>(MMULT(AL44:AN44,$R$5:$R$7)+$R$8)*100</f>
        <v>1.0396600139461754E-3</v>
      </c>
    </row>
    <row r="45" spans="2:41">
      <c r="B45" s="48">
        <f t="shared" si="4"/>
        <v>5</v>
      </c>
      <c r="C45" s="5">
        <f t="array" aca="1" ref="C45" ca="1">INDEX($C$6:$C$34,$B45)*INDEX($C$6:$C$34,C$40)*MMULT(OFFSET($D$5,$B45,0,1,3),TRANSPOSE(OFFSET($D$5,C$40,0,1,3)))</f>
        <v>6</v>
      </c>
      <c r="D45" s="5">
        <f t="array" aca="1" ref="D45" ca="1">INDEX($C$6:$C$34,$B45)*INDEX($C$6:$C$34,D$40)*MMULT(OFFSET($D$5,$B45,0,1,3),TRANSPOSE(OFFSET($D$5,D$40,0,1,3)))</f>
        <v>12</v>
      </c>
      <c r="E45" s="5">
        <f t="array" aca="1" ref="E45" ca="1">INDEX($C$6:$C$34,$B45)*INDEX($C$6:$C$34,E$40)*MMULT(OFFSET($D$5,$B45,0,1,3),TRANSPOSE(OFFSET($D$5,E$40,0,1,3)))</f>
        <v>4</v>
      </c>
      <c r="F45" s="5">
        <f t="array" aca="1" ref="F45" ca="1">INDEX($C$6:$C$34,$B45)*INDEX($C$6:$C$34,F$40)*MMULT(OFFSET($D$5,$B45,0,1,3),TRANSPOSE(OFFSET($D$5,F$40,0,1,3)))</f>
        <v>10</v>
      </c>
      <c r="G45" s="5">
        <f t="array" aca="1" ref="G45" ca="1">INDEX($C$6:$C$34,$B45)*INDEX($C$6:$C$34,G$40)*MMULT(OFFSET($D$5,$B45,0,1,3),TRANSPOSE(OFFSET($D$5,G$40,0,1,3)))</f>
        <v>20</v>
      </c>
      <c r="H45" s="5">
        <f t="array" aca="1" ref="H45" ca="1">INDEX($C$6:$C$34,$B45)*INDEX($C$6:$C$34,H$40)*MMULT(OFFSET($D$5,$B45,0,1,3),TRANSPOSE(OFFSET($D$5,H$40,0,1,3)))</f>
        <v>10</v>
      </c>
      <c r="I45" s="5">
        <f t="array" aca="1" ref="I45" ca="1">INDEX($C$6:$C$34,$B45)*INDEX($C$6:$C$34,I$40)*MMULT(OFFSET($D$5,$B45,0,1,3),TRANSPOSE(OFFSET($D$5,I$40,0,1,3)))</f>
        <v>4</v>
      </c>
      <c r="J45" s="5">
        <f t="array" aca="1" ref="J45" ca="1">INDEX($C$6:$C$34,$B45)*INDEX($C$6:$C$34,J$40)*MMULT(OFFSET($D$5,$B45,0,1,3),TRANSPOSE(OFFSET($D$5,J$40,0,1,3)))</f>
        <v>6</v>
      </c>
      <c r="K45" s="5">
        <f t="array" aca="1" ref="K45" ca="1">INDEX($C$6:$C$34,$B45)*INDEX($C$6:$C$34,K$40)*MMULT(OFFSET($D$5,$B45,0,1,3),TRANSPOSE(OFFSET($D$5,K$40,0,1,3)))</f>
        <v>0</v>
      </c>
      <c r="L45" s="5">
        <f t="array" aca="1" ref="L45" ca="1">INDEX($C$6:$C$34,$B45)*INDEX($C$6:$C$34,L$40)*MMULT(OFFSET($D$5,$B45,0,1,3),TRANSPOSE(OFFSET($D$5,L$40,0,1,3)))</f>
        <v>2</v>
      </c>
      <c r="M45" s="5">
        <f t="array" aca="1" ref="M45" ca="1">INDEX($C$6:$C$34,$B45)*INDEX($C$6:$C$34,M$40)*MMULT(OFFSET($D$5,$B45,0,1,3),TRANSPOSE(OFFSET($D$5,M$40,0,1,3)))</f>
        <v>6</v>
      </c>
      <c r="N45" s="5">
        <f t="array" aca="1" ref="N45" ca="1">INDEX($C$6:$C$34,$B45)*INDEX($C$6:$C$34,N$40)*MMULT(OFFSET($D$5,$B45,0,1,3),TRANSPOSE(OFFSET($D$5,N$40,0,1,3)))</f>
        <v>-136</v>
      </c>
      <c r="O45" s="5">
        <f t="array" aca="1" ref="O45" ca="1">INDEX($C$6:$C$34,$B45)*INDEX($C$6:$C$34,O$40)*MMULT(OFFSET($D$5,$B45,0,1,3),TRANSPOSE(OFFSET($D$5,O$40,0,1,3)))</f>
        <v>-70</v>
      </c>
      <c r="P45" s="5">
        <f t="array" aca="1" ref="P45" ca="1">INDEX($C$6:$C$34,$B45)*INDEX($C$6:$C$34,P$40)*MMULT(OFFSET($D$5,$B45,0,1,3),TRANSPOSE(OFFSET($D$5,P$40,0,1,3)))</f>
        <v>-76</v>
      </c>
      <c r="Q45" s="5">
        <f t="array" aca="1" ref="Q45" ca="1">INDEX($C$6:$C$34,$B45)*INDEX($C$6:$C$34,Q$40)*MMULT(OFFSET($D$5,$B45,0,1,3),TRANSPOSE(OFFSET($D$5,Q$40,0,1,3)))</f>
        <v>-78</v>
      </c>
      <c r="R45" s="5">
        <f t="array" aca="1" ref="R45" ca="1">INDEX($C$6:$C$34,$B45)*INDEX($C$6:$C$34,R$40)*MMULT(OFFSET($D$5,$B45,0,1,3),TRANSPOSE(OFFSET($D$5,R$40,0,1,3)))</f>
        <v>-36</v>
      </c>
      <c r="S45" s="5">
        <f t="array" aca="1" ref="S45" ca="1">INDEX($C$6:$C$34,$B45)*INDEX($C$6:$C$34,S$40)*MMULT(OFFSET($D$5,$B45,0,1,3),TRANSPOSE(OFFSET($D$5,S$40,0,1,3)))</f>
        <v>-66</v>
      </c>
      <c r="T45" s="5">
        <f t="array" aca="1" ref="T45" ca="1">INDEX($C$6:$C$34,$B45)*INDEX($C$6:$C$34,T$40)*MMULT(OFFSET($D$5,$B45,0,1,3),TRANSPOSE(OFFSET($D$5,T$40,0,1,3)))</f>
        <v>-60</v>
      </c>
      <c r="U45" s="5">
        <f t="array" aca="1" ref="U45" ca="1">INDEX($C$6:$C$34,$B45)*INDEX($C$6:$C$34,U$40)*MMULT(OFFSET($D$5,$B45,0,1,3),TRANSPOSE(OFFSET($D$5,U$40,0,1,3)))</f>
        <v>-46</v>
      </c>
      <c r="V45" s="5">
        <f t="array" aca="1" ref="V45" ca="1">INDEX($C$6:$C$34,$B45)*INDEX($C$6:$C$34,V$40)*MMULT(OFFSET($D$5,$B45,0,1,3),TRANSPOSE(OFFSET($D$5,V$40,0,1,3)))</f>
        <v>-90</v>
      </c>
      <c r="W45" s="5">
        <f t="array" aca="1" ref="W45" ca="1">INDEX($C$6:$C$34,$B45)*INDEX($C$6:$C$34,W$40)*MMULT(OFFSET($D$5,$B45,0,1,3),TRANSPOSE(OFFSET($D$5,W$40,0,1,3)))</f>
        <v>-110</v>
      </c>
      <c r="X45" s="5">
        <f t="array" aca="1" ref="X45" ca="1">INDEX($C$6:$C$34,$B45)*INDEX($C$6:$C$34,X$40)*MMULT(OFFSET($D$5,$B45,0,1,3),TRANSPOSE(OFFSET($D$5,X$40,0,1,3)))</f>
        <v>-60</v>
      </c>
      <c r="Y45" s="5">
        <f t="array" aca="1" ref="Y45" ca="1">INDEX($C$6:$C$34,$B45)*INDEX($C$6:$C$34,Y$40)*MMULT(OFFSET($D$5,$B45,0,1,3),TRANSPOSE(OFFSET($D$5,Y$40,0,1,3)))</f>
        <v>-76</v>
      </c>
      <c r="Z45" s="5">
        <f t="array" aca="1" ref="Z45" ca="1">INDEX($C$6:$C$34,$B45)*INDEX($C$6:$C$34,Z$40)*MMULT(OFFSET($D$5,$B45,0,1,3),TRANSPOSE(OFFSET($D$5,Z$40,0,1,3)))</f>
        <v>-108</v>
      </c>
      <c r="AA45" s="5">
        <f t="array" aca="1" ref="AA45" ca="1">INDEX($C$6:$C$34,$B45)*INDEX($C$6:$C$34,AA$40)*MMULT(OFFSET($D$5,$B45,0,1,3),TRANSPOSE(OFFSET($D$5,AA$40,0,1,3)))</f>
        <v>-42</v>
      </c>
      <c r="AB45" s="5">
        <f t="array" aca="1" ref="AB45" ca="1">INDEX($C$6:$C$34,$B45)*INDEX($C$6:$C$34,AB$40)*MMULT(OFFSET($D$5,$B45,0,1,3),TRANSPOSE(OFFSET($D$5,AB$40,0,1,3)))</f>
        <v>-48</v>
      </c>
      <c r="AC45" s="5">
        <f t="array" aca="1" ref="AC45" ca="1">INDEX($C$6:$C$34,$B45)*INDEX($C$6:$C$34,AC$40)*MMULT(OFFSET($D$5,$B45,0,1,3),TRANSPOSE(OFFSET($D$5,AC$40,0,1,3)))</f>
        <v>-106</v>
      </c>
      <c r="AD45" s="5">
        <f t="array" aca="1" ref="AD45" ca="1">INDEX($C$6:$C$34,$B45)*INDEX($C$6:$C$34,AD$40)*MMULT(OFFSET($D$5,$B45,0,1,3),TRANSPOSE(OFFSET($D$5,AD$40,0,1,3)))</f>
        <v>-64</v>
      </c>
      <c r="AE45" s="6">
        <f t="array" aca="1" ref="AE45" ca="1">INDEX($C$6:$C$34,$B45)*INDEX($C$6:$C$34,AE$40)*MMULT(OFFSET($D$5,$B45,0,1,3),TRANSPOSE(OFFSET($D$5,AE$40,0,1,3)))</f>
        <v>-94</v>
      </c>
      <c r="AL45" s="4">
        <v>1.5000000000000007</v>
      </c>
      <c r="AM45" s="5">
        <v>-2.1801793459086212</v>
      </c>
      <c r="AN45" s="6">
        <f>AL45*AL45+AM45*AM45</f>
        <v>7.0031819803265449</v>
      </c>
      <c r="AO45" s="10">
        <f>(MMULT(AL45:AN45,$R$5:$R$7)+$R$8)*100</f>
        <v>2.1631556506029881E-3</v>
      </c>
    </row>
    <row r="46" spans="2:41">
      <c r="B46" s="48">
        <f t="shared" si="4"/>
        <v>6</v>
      </c>
      <c r="C46" s="5">
        <f t="array" aca="1" ref="C46" ca="1">INDEX($C$6:$C$34,$B46)*INDEX($C$6:$C$34,C$40)*MMULT(OFFSET($D$5,$B46,0,1,3),TRANSPOSE(OFFSET($D$5,C$40,0,1,3)))</f>
        <v>2</v>
      </c>
      <c r="D46" s="5">
        <f t="array" aca="1" ref="D46" ca="1">INDEX($C$6:$C$34,$B46)*INDEX($C$6:$C$34,D$40)*MMULT(OFFSET($D$5,$B46,0,1,3),TRANSPOSE(OFFSET($D$5,D$40,0,1,3)))</f>
        <v>6</v>
      </c>
      <c r="E46" s="5">
        <f t="array" aca="1" ref="E46" ca="1">INDEX($C$6:$C$34,$B46)*INDEX($C$6:$C$34,E$40)*MMULT(OFFSET($D$5,$B46,0,1,3),TRANSPOSE(OFFSET($D$5,E$40,0,1,3)))</f>
        <v>3</v>
      </c>
      <c r="F46" s="5">
        <f t="array" aca="1" ref="F46" ca="1">INDEX($C$6:$C$34,$B46)*INDEX($C$6:$C$34,F$40)*MMULT(OFFSET($D$5,$B46,0,1,3),TRANSPOSE(OFFSET($D$5,F$40,0,1,3)))</f>
        <v>4</v>
      </c>
      <c r="G46" s="5">
        <f t="array" aca="1" ref="G46" ca="1">INDEX($C$6:$C$34,$B46)*INDEX($C$6:$C$34,G$40)*MMULT(OFFSET($D$5,$B46,0,1,3),TRANSPOSE(OFFSET($D$5,G$40,0,1,3)))</f>
        <v>10</v>
      </c>
      <c r="H46" s="5">
        <f t="array" aca="1" ref="H46" ca="1">INDEX($C$6:$C$34,$B46)*INDEX($C$6:$C$34,H$40)*MMULT(OFFSET($D$5,$B46,0,1,3),TRANSPOSE(OFFSET($D$5,H$40,0,1,3)))</f>
        <v>6</v>
      </c>
      <c r="I46" s="5">
        <f t="array" aca="1" ref="I46" ca="1">INDEX($C$6:$C$34,$B46)*INDEX($C$6:$C$34,I$40)*MMULT(OFFSET($D$5,$B46,0,1,3),TRANSPOSE(OFFSET($D$5,I$40,0,1,3)))</f>
        <v>1</v>
      </c>
      <c r="J46" s="5">
        <f t="array" aca="1" ref="J46" ca="1">INDEX($C$6:$C$34,$B46)*INDEX($C$6:$C$34,J$40)*MMULT(OFFSET($D$5,$B46,0,1,3),TRANSPOSE(OFFSET($D$5,J$40,0,1,3)))</f>
        <v>4</v>
      </c>
      <c r="K46" s="5">
        <f t="array" aca="1" ref="K46" ca="1">INDEX($C$6:$C$34,$B46)*INDEX($C$6:$C$34,K$40)*MMULT(OFFSET($D$5,$B46,0,1,3),TRANSPOSE(OFFSET($D$5,K$40,0,1,3)))</f>
        <v>0</v>
      </c>
      <c r="L46" s="5">
        <f t="array" aca="1" ref="L46" ca="1">INDEX($C$6:$C$34,$B46)*INDEX($C$6:$C$34,L$40)*MMULT(OFFSET($D$5,$B46,0,1,3),TRANSPOSE(OFFSET($D$5,L$40,0,1,3)))</f>
        <v>1</v>
      </c>
      <c r="M46" s="5">
        <f t="array" aca="1" ref="M46" ca="1">INDEX($C$6:$C$34,$B46)*INDEX($C$6:$C$34,M$40)*MMULT(OFFSET($D$5,$B46,0,1,3),TRANSPOSE(OFFSET($D$5,M$40,0,1,3)))</f>
        <v>3</v>
      </c>
      <c r="N46" s="5">
        <f t="array" aca="1" ref="N46" ca="1">INDEX($C$6:$C$34,$B46)*INDEX($C$6:$C$34,N$40)*MMULT(OFFSET($D$5,$B46,0,1,3),TRANSPOSE(OFFSET($D$5,N$40,0,1,3)))</f>
        <v>-64</v>
      </c>
      <c r="O46" s="5">
        <f t="array" aca="1" ref="O46" ca="1">INDEX($C$6:$C$34,$B46)*INDEX($C$6:$C$34,O$40)*MMULT(OFFSET($D$5,$B46,0,1,3),TRANSPOSE(OFFSET($D$5,O$40,0,1,3)))</f>
        <v>-31</v>
      </c>
      <c r="P46" s="5">
        <f t="array" aca="1" ref="P46" ca="1">INDEX($C$6:$C$34,$B46)*INDEX($C$6:$C$34,P$40)*MMULT(OFFSET($D$5,$B46,0,1,3),TRANSPOSE(OFFSET($D$5,P$40,0,1,3)))</f>
        <v>-34</v>
      </c>
      <c r="Q46" s="5">
        <f t="array" aca="1" ref="Q46" ca="1">INDEX($C$6:$C$34,$B46)*INDEX($C$6:$C$34,Q$40)*MMULT(OFFSET($D$5,$B46,0,1,3),TRANSPOSE(OFFSET($D$5,Q$40,0,1,3)))</f>
        <v>-36</v>
      </c>
      <c r="R46" s="5">
        <f t="array" aca="1" ref="R46" ca="1">INDEX($C$6:$C$34,$B46)*INDEX($C$6:$C$34,R$40)*MMULT(OFFSET($D$5,$B46,0,1,3),TRANSPOSE(OFFSET($D$5,R$40,0,1,3)))</f>
        <v>-15</v>
      </c>
      <c r="S46" s="5">
        <f t="array" aca="1" ref="S46" ca="1">INDEX($C$6:$C$34,$B46)*INDEX($C$6:$C$34,S$40)*MMULT(OFFSET($D$5,$B46,0,1,3),TRANSPOSE(OFFSET($D$5,S$40,0,1,3)))</f>
        <v>-30</v>
      </c>
      <c r="T46" s="5">
        <f t="array" aca="1" ref="T46" ca="1">INDEX($C$6:$C$34,$B46)*INDEX($C$6:$C$34,T$40)*MMULT(OFFSET($D$5,$B46,0,1,3),TRANSPOSE(OFFSET($D$5,T$40,0,1,3)))</f>
        <v>-29</v>
      </c>
      <c r="U46" s="5">
        <f t="array" aca="1" ref="U46" ca="1">INDEX($C$6:$C$34,$B46)*INDEX($C$6:$C$34,U$40)*MMULT(OFFSET($D$5,$B46,0,1,3),TRANSPOSE(OFFSET($D$5,U$40,0,1,3)))</f>
        <v>-22</v>
      </c>
      <c r="V46" s="5">
        <f t="array" aca="1" ref="V46" ca="1">INDEX($C$6:$C$34,$B46)*INDEX($C$6:$C$34,V$40)*MMULT(OFFSET($D$5,$B46,0,1,3),TRANSPOSE(OFFSET($D$5,V$40,0,1,3)))</f>
        <v>-45</v>
      </c>
      <c r="W46" s="5">
        <f t="array" aca="1" ref="W46" ca="1">INDEX($C$6:$C$34,$B46)*INDEX($C$6:$C$34,W$40)*MMULT(OFFSET($D$5,$B46,0,1,3),TRANSPOSE(OFFSET($D$5,W$40,0,1,3)))</f>
        <v>-55</v>
      </c>
      <c r="X46" s="5">
        <f t="array" aca="1" ref="X46" ca="1">INDEX($C$6:$C$34,$B46)*INDEX($C$6:$C$34,X$40)*MMULT(OFFSET($D$5,$B46,0,1,3),TRANSPOSE(OFFSET($D$5,X$40,0,1,3)))</f>
        <v>-31</v>
      </c>
      <c r="Y46" s="5">
        <f t="array" aca="1" ref="Y46" ca="1">INDEX($C$6:$C$34,$B46)*INDEX($C$6:$C$34,Y$40)*MMULT(OFFSET($D$5,$B46,0,1,3),TRANSPOSE(OFFSET($D$5,Y$40,0,1,3)))</f>
        <v>-39</v>
      </c>
      <c r="Z46" s="5">
        <f t="array" aca="1" ref="Z46" ca="1">INDEX($C$6:$C$34,$B46)*INDEX($C$6:$C$34,Z$40)*MMULT(OFFSET($D$5,$B46,0,1,3),TRANSPOSE(OFFSET($D$5,Z$40,0,1,3)))</f>
        <v>-57</v>
      </c>
      <c r="AA46" s="5">
        <f t="array" aca="1" ref="AA46" ca="1">INDEX($C$6:$C$34,$B46)*INDEX($C$6:$C$34,AA$40)*MMULT(OFFSET($D$5,$B46,0,1,3),TRANSPOSE(OFFSET($D$5,AA$40,0,1,3)))</f>
        <v>-24</v>
      </c>
      <c r="AB46" s="5">
        <f t="array" aca="1" ref="AB46" ca="1">INDEX($C$6:$C$34,$B46)*INDEX($C$6:$C$34,AB$40)*MMULT(OFFSET($D$5,$B46,0,1,3),TRANSPOSE(OFFSET($D$5,AB$40,0,1,3)))</f>
        <v>-27</v>
      </c>
      <c r="AC46" s="5">
        <f t="array" aca="1" ref="AC46" ca="1">INDEX($C$6:$C$34,$B46)*INDEX($C$6:$C$34,AC$40)*MMULT(OFFSET($D$5,$B46,0,1,3),TRANSPOSE(OFFSET($D$5,AC$40,0,1,3)))</f>
        <v>-57</v>
      </c>
      <c r="AD46" s="5">
        <f t="array" aca="1" ref="AD46" ca="1">INDEX($C$6:$C$34,$B46)*INDEX($C$6:$C$34,AD$40)*MMULT(OFFSET($D$5,$B46,0,1,3),TRANSPOSE(OFFSET($D$5,AD$40,0,1,3)))</f>
        <v>-36</v>
      </c>
      <c r="AE46" s="6">
        <f t="array" aca="1" ref="AE46" ca="1">INDEX($C$6:$C$34,$B46)*INDEX($C$6:$C$34,AE$40)*MMULT(OFFSET($D$5,$B46,0,1,3),TRANSPOSE(OFFSET($D$5,AE$40,0,1,3)))</f>
        <v>-51</v>
      </c>
      <c r="AL46" s="4">
        <v>1.7000000000000008</v>
      </c>
      <c r="AM46" s="5">
        <v>2.0353518491145679</v>
      </c>
      <c r="AN46" s="6">
        <f>AL46*AL46+AM46*AM46</f>
        <v>7.0326571496940939</v>
      </c>
      <c r="AO46" s="10">
        <f>(MMULT(AL46:AN46,$R$5:$R$7)+$R$8)*100</f>
        <v>1.2984240953972659E-3</v>
      </c>
    </row>
    <row r="47" spans="2:41">
      <c r="B47" s="48">
        <f t="shared" si="4"/>
        <v>7</v>
      </c>
      <c r="C47" s="5">
        <f t="array" aca="1" ref="C47" ca="1">INDEX($C$6:$C$34,$B47)*INDEX($C$6:$C$34,C$40)*MMULT(OFFSET($D$5,$B47,0,1,3),TRANSPOSE(OFFSET($D$5,C$40,0,1,3)))</f>
        <v>3</v>
      </c>
      <c r="D47" s="5">
        <f t="array" aca="1" ref="D47" ca="1">INDEX($C$6:$C$34,$B47)*INDEX($C$6:$C$34,D$40)*MMULT(OFFSET($D$5,$B47,0,1,3),TRANSPOSE(OFFSET($D$5,D$40,0,1,3)))</f>
        <v>4</v>
      </c>
      <c r="E47" s="5">
        <f t="array" aca="1" ref="E47" ca="1">INDEX($C$6:$C$34,$B47)*INDEX($C$6:$C$34,E$40)*MMULT(OFFSET($D$5,$B47,0,1,3),TRANSPOSE(OFFSET($D$5,E$40,0,1,3)))</f>
        <v>0</v>
      </c>
      <c r="F47" s="5">
        <f t="array" aca="1" ref="F47" ca="1">INDEX($C$6:$C$34,$B47)*INDEX($C$6:$C$34,F$40)*MMULT(OFFSET($D$5,$B47,0,1,3),TRANSPOSE(OFFSET($D$5,F$40,0,1,3)))</f>
        <v>3</v>
      </c>
      <c r="G47" s="5">
        <f t="array" aca="1" ref="G47" ca="1">INDEX($C$6:$C$34,$B47)*INDEX($C$6:$C$34,G$40)*MMULT(OFFSET($D$5,$B47,0,1,3),TRANSPOSE(OFFSET($D$5,G$40,0,1,3)))</f>
        <v>4</v>
      </c>
      <c r="H47" s="5">
        <f t="array" aca="1" ref="H47" ca="1">INDEX($C$6:$C$34,$B47)*INDEX($C$6:$C$34,H$40)*MMULT(OFFSET($D$5,$B47,0,1,3),TRANSPOSE(OFFSET($D$5,H$40,0,1,3)))</f>
        <v>1</v>
      </c>
      <c r="I47" s="5">
        <f t="array" aca="1" ref="I47" ca="1">INDEX($C$6:$C$34,$B47)*INDEX($C$6:$C$34,I$40)*MMULT(OFFSET($D$5,$B47,0,1,3),TRANSPOSE(OFFSET($D$5,I$40,0,1,3)))</f>
        <v>2</v>
      </c>
      <c r="J47" s="5">
        <f t="array" aca="1" ref="J47" ca="1">INDEX($C$6:$C$34,$B47)*INDEX($C$6:$C$34,J$40)*MMULT(OFFSET($D$5,$B47,0,1,3),TRANSPOSE(OFFSET($D$5,J$40,0,1,3)))</f>
        <v>1</v>
      </c>
      <c r="K47" s="5">
        <f t="array" aca="1" ref="K47" ca="1">INDEX($C$6:$C$34,$B47)*INDEX($C$6:$C$34,K$40)*MMULT(OFFSET($D$5,$B47,0,1,3),TRANSPOSE(OFFSET($D$5,K$40,0,1,3)))</f>
        <v>0</v>
      </c>
      <c r="L47" s="5">
        <f t="array" aca="1" ref="L47" ca="1">INDEX($C$6:$C$34,$B47)*INDEX($C$6:$C$34,L$40)*MMULT(OFFSET($D$5,$B47,0,1,3),TRANSPOSE(OFFSET($D$5,L$40,0,1,3)))</f>
        <v>1</v>
      </c>
      <c r="M47" s="5">
        <f t="array" aca="1" ref="M47" ca="1">INDEX($C$6:$C$34,$B47)*INDEX($C$6:$C$34,M$40)*MMULT(OFFSET($D$5,$B47,0,1,3),TRANSPOSE(OFFSET($D$5,M$40,0,1,3)))</f>
        <v>1</v>
      </c>
      <c r="N47" s="5">
        <f t="array" aca="1" ref="N47" ca="1">INDEX($C$6:$C$34,$B47)*INDEX($C$6:$C$34,N$40)*MMULT(OFFSET($D$5,$B47,0,1,3),TRANSPOSE(OFFSET($D$5,N$40,0,1,3)))</f>
        <v>-36</v>
      </c>
      <c r="O47" s="5">
        <f t="array" aca="1" ref="O47" ca="1">INDEX($C$6:$C$34,$B47)*INDEX($C$6:$C$34,O$40)*MMULT(OFFSET($D$5,$B47,0,1,3),TRANSPOSE(OFFSET($D$5,O$40,0,1,3)))</f>
        <v>-21</v>
      </c>
      <c r="P47" s="5">
        <f t="array" aca="1" ref="P47" ca="1">INDEX($C$6:$C$34,$B47)*INDEX($C$6:$C$34,P$40)*MMULT(OFFSET($D$5,$B47,0,1,3),TRANSPOSE(OFFSET($D$5,P$40,0,1,3)))</f>
        <v>-24</v>
      </c>
      <c r="Q47" s="5">
        <f t="array" aca="1" ref="Q47" ca="1">INDEX($C$6:$C$34,$B47)*INDEX($C$6:$C$34,Q$40)*MMULT(OFFSET($D$5,$B47,0,1,3),TRANSPOSE(OFFSET($D$5,Q$40,0,1,3)))</f>
        <v>-21</v>
      </c>
      <c r="R47" s="5">
        <f t="array" aca="1" ref="R47" ca="1">INDEX($C$6:$C$34,$B47)*INDEX($C$6:$C$34,R$40)*MMULT(OFFSET($D$5,$B47,0,1,3),TRANSPOSE(OFFSET($D$5,R$40,0,1,3)))</f>
        <v>-12</v>
      </c>
      <c r="S47" s="5">
        <f t="array" aca="1" ref="S47" ca="1">INDEX($C$6:$C$34,$B47)*INDEX($C$6:$C$34,S$40)*MMULT(OFFSET($D$5,$B47,0,1,3),TRANSPOSE(OFFSET($D$5,S$40,0,1,3)))</f>
        <v>-21</v>
      </c>
      <c r="T47" s="5">
        <f t="array" aca="1" ref="T47" ca="1">INDEX($C$6:$C$34,$B47)*INDEX($C$6:$C$34,T$40)*MMULT(OFFSET($D$5,$B47,0,1,3),TRANSPOSE(OFFSET($D$5,T$40,0,1,3)))</f>
        <v>-18</v>
      </c>
      <c r="U47" s="5">
        <f t="array" aca="1" ref="U47" ca="1">INDEX($C$6:$C$34,$B47)*INDEX($C$6:$C$34,U$40)*MMULT(OFFSET($D$5,$B47,0,1,3),TRANSPOSE(OFFSET($D$5,U$40,0,1,3)))</f>
        <v>-11</v>
      </c>
      <c r="V47" s="5">
        <f t="array" aca="1" ref="V47" ca="1">INDEX($C$6:$C$34,$B47)*INDEX($C$6:$C$34,V$40)*MMULT(OFFSET($D$5,$B47,0,1,3),TRANSPOSE(OFFSET($D$5,V$40,0,1,3)))</f>
        <v>-25</v>
      </c>
      <c r="W47" s="5">
        <f t="array" aca="1" ref="W47" ca="1">INDEX($C$6:$C$34,$B47)*INDEX($C$6:$C$34,W$40)*MMULT(OFFSET($D$5,$B47,0,1,3),TRANSPOSE(OFFSET($D$5,W$40,0,1,3)))</f>
        <v>-25</v>
      </c>
      <c r="X47" s="5">
        <f t="array" aca="1" ref="X47" ca="1">INDEX($C$6:$C$34,$B47)*INDEX($C$6:$C$34,X$40)*MMULT(OFFSET($D$5,$B47,0,1,3),TRANSPOSE(OFFSET($D$5,X$40,0,1,3)))</f>
        <v>-16</v>
      </c>
      <c r="Y47" s="5">
        <f t="array" aca="1" ref="Y47" ca="1">INDEX($C$6:$C$34,$B47)*INDEX($C$6:$C$34,Y$40)*MMULT(OFFSET($D$5,$B47,0,1,3),TRANSPOSE(OFFSET($D$5,Y$40,0,1,3)))</f>
        <v>-16</v>
      </c>
      <c r="Z47" s="5">
        <f t="array" aca="1" ref="Z47" ca="1">INDEX($C$6:$C$34,$B47)*INDEX($C$6:$C$34,Z$40)*MMULT(OFFSET($D$5,$B47,0,1,3),TRANSPOSE(OFFSET($D$5,Z$40,0,1,3)))</f>
        <v>-22</v>
      </c>
      <c r="AA47" s="5">
        <f t="array" aca="1" ref="AA47" ca="1">INDEX($C$6:$C$34,$B47)*INDEX($C$6:$C$34,AA$40)*MMULT(OFFSET($D$5,$B47,0,1,3),TRANSPOSE(OFFSET($D$5,AA$40,0,1,3)))</f>
        <v>-7</v>
      </c>
      <c r="AB47" s="5">
        <f t="array" aca="1" ref="AB47" ca="1">INDEX($C$6:$C$34,$B47)*INDEX($C$6:$C$34,AB$40)*MMULT(OFFSET($D$5,$B47,0,1,3),TRANSPOSE(OFFSET($D$5,AB$40,0,1,3)))</f>
        <v>-10</v>
      </c>
      <c r="AC47" s="5">
        <f t="array" aca="1" ref="AC47" ca="1">INDEX($C$6:$C$34,$B47)*INDEX($C$6:$C$34,AC$40)*MMULT(OFFSET($D$5,$B47,0,1,3),TRANSPOSE(OFFSET($D$5,AC$40,0,1,3)))</f>
        <v>-21</v>
      </c>
      <c r="AD47" s="5">
        <f t="array" aca="1" ref="AD47" ca="1">INDEX($C$6:$C$34,$B47)*INDEX($C$6:$C$34,AD$40)*MMULT(OFFSET($D$5,$B47,0,1,3),TRANSPOSE(OFFSET($D$5,AD$40,0,1,3)))</f>
        <v>-12</v>
      </c>
      <c r="AE47" s="6">
        <f t="array" aca="1" ref="AE47" ca="1">INDEX($C$6:$C$34,$B47)*INDEX($C$6:$C$34,AE$40)*MMULT(OFFSET($D$5,$B47,0,1,3),TRANSPOSE(OFFSET($D$5,AE$40,0,1,3)))</f>
        <v>-21</v>
      </c>
      <c r="AL47" s="4">
        <v>1.7000000000000008</v>
      </c>
      <c r="AM47" s="5">
        <v>-2.0362951351466028</v>
      </c>
      <c r="AN47" s="6">
        <f>AL47*AL47+AM47*AM47</f>
        <v>7.0364978774217235</v>
      </c>
      <c r="AO47" s="10">
        <f>(MMULT(AL47:AN47,$R$5:$R$7)+$R$8)*100</f>
        <v>2.1222504736240211E-3</v>
      </c>
    </row>
    <row r="48" spans="2:41">
      <c r="B48" s="48">
        <f t="shared" si="4"/>
        <v>8</v>
      </c>
      <c r="C48" s="5">
        <f t="array" aca="1" ref="C48" ca="1">INDEX($C$6:$C$34,$B48)*INDEX($C$6:$C$34,C$40)*MMULT(OFFSET($D$5,$B48,0,1,3),TRANSPOSE(OFFSET($D$5,C$40,0,1,3)))</f>
        <v>4</v>
      </c>
      <c r="D48" s="5">
        <f t="array" aca="1" ref="D48" ca="1">INDEX($C$6:$C$34,$B48)*INDEX($C$6:$C$34,D$40)*MMULT(OFFSET($D$5,$B48,0,1,3),TRANSPOSE(OFFSET($D$5,D$40,0,1,3)))</f>
        <v>10</v>
      </c>
      <c r="E48" s="5">
        <f t="array" aca="1" ref="E48" ca="1">INDEX($C$6:$C$34,$B48)*INDEX($C$6:$C$34,E$40)*MMULT(OFFSET($D$5,$B48,0,1,3),TRANSPOSE(OFFSET($D$5,E$40,0,1,3)))</f>
        <v>3</v>
      </c>
      <c r="F48" s="5">
        <f t="array" aca="1" ref="F48" ca="1">INDEX($C$6:$C$34,$B48)*INDEX($C$6:$C$34,F$40)*MMULT(OFFSET($D$5,$B48,0,1,3),TRANSPOSE(OFFSET($D$5,F$40,0,1,3)))</f>
        <v>2</v>
      </c>
      <c r="G48" s="5">
        <f t="array" aca="1" ref="G48" ca="1">INDEX($C$6:$C$34,$B48)*INDEX($C$6:$C$34,G$40)*MMULT(OFFSET($D$5,$B48,0,1,3),TRANSPOSE(OFFSET($D$5,G$40,0,1,3)))</f>
        <v>6</v>
      </c>
      <c r="H48" s="5">
        <f t="array" aca="1" ref="H48" ca="1">INDEX($C$6:$C$34,$B48)*INDEX($C$6:$C$34,H$40)*MMULT(OFFSET($D$5,$B48,0,1,3),TRANSPOSE(OFFSET($D$5,H$40,0,1,3)))</f>
        <v>4</v>
      </c>
      <c r="I48" s="5">
        <f t="array" aca="1" ref="I48" ca="1">INDEX($C$6:$C$34,$B48)*INDEX($C$6:$C$34,I$40)*MMULT(OFFSET($D$5,$B48,0,1,3),TRANSPOSE(OFFSET($D$5,I$40,0,1,3)))</f>
        <v>1</v>
      </c>
      <c r="J48" s="5">
        <f t="array" aca="1" ref="J48" ca="1">INDEX($C$6:$C$34,$B48)*INDEX($C$6:$C$34,J$40)*MMULT(OFFSET($D$5,$B48,0,1,3),TRANSPOSE(OFFSET($D$5,J$40,0,1,3)))</f>
        <v>6</v>
      </c>
      <c r="K48" s="5">
        <f t="array" aca="1" ref="K48" ca="1">INDEX($C$6:$C$34,$B48)*INDEX($C$6:$C$34,K$40)*MMULT(OFFSET($D$5,$B48,0,1,3),TRANSPOSE(OFFSET($D$5,K$40,0,1,3)))</f>
        <v>0</v>
      </c>
      <c r="L48" s="5">
        <f t="array" aca="1" ref="L48" ca="1">INDEX($C$6:$C$34,$B48)*INDEX($C$6:$C$34,L$40)*MMULT(OFFSET($D$5,$B48,0,1,3),TRANSPOSE(OFFSET($D$5,L$40,0,1,3)))</f>
        <v>3</v>
      </c>
      <c r="M48" s="5">
        <f t="array" aca="1" ref="M48" ca="1">INDEX($C$6:$C$34,$B48)*INDEX($C$6:$C$34,M$40)*MMULT(OFFSET($D$5,$B48,0,1,3),TRANSPOSE(OFFSET($D$5,M$40,0,1,3)))</f>
        <v>1</v>
      </c>
      <c r="N48" s="5">
        <f t="array" aca="1" ref="N48" ca="1">INDEX($C$6:$C$34,$B48)*INDEX($C$6:$C$34,N$40)*MMULT(OFFSET($D$5,$B48,0,1,3),TRANSPOSE(OFFSET($D$5,N$40,0,1,3)))</f>
        <v>-56</v>
      </c>
      <c r="O48" s="5">
        <f t="array" aca="1" ref="O48" ca="1">INDEX($C$6:$C$34,$B48)*INDEX($C$6:$C$34,O$40)*MMULT(OFFSET($D$5,$B48,0,1,3),TRANSPOSE(OFFSET($D$5,O$40,0,1,3)))</f>
        <v>-29</v>
      </c>
      <c r="P48" s="5">
        <f t="array" aca="1" ref="P48" ca="1">INDEX($C$6:$C$34,$B48)*INDEX($C$6:$C$34,P$40)*MMULT(OFFSET($D$5,$B48,0,1,3),TRANSPOSE(OFFSET($D$5,P$40,0,1,3)))</f>
        <v>-38</v>
      </c>
      <c r="Q48" s="5">
        <f t="array" aca="1" ref="Q48" ca="1">INDEX($C$6:$C$34,$B48)*INDEX($C$6:$C$34,Q$40)*MMULT(OFFSET($D$5,$B48,0,1,3),TRANSPOSE(OFFSET($D$5,Q$40,0,1,3)))</f>
        <v>-30</v>
      </c>
      <c r="R48" s="5">
        <f t="array" aca="1" ref="R48" ca="1">INDEX($C$6:$C$34,$B48)*INDEX($C$6:$C$34,R$40)*MMULT(OFFSET($D$5,$B48,0,1,3),TRANSPOSE(OFFSET($D$5,R$40,0,1,3)))</f>
        <v>-15</v>
      </c>
      <c r="S48" s="5">
        <f t="array" aca="1" ref="S48" ca="1">INDEX($C$6:$C$34,$B48)*INDEX($C$6:$C$34,S$40)*MMULT(OFFSET($D$5,$B48,0,1,3),TRANSPOSE(OFFSET($D$5,S$40,0,1,3)))</f>
        <v>-36</v>
      </c>
      <c r="T48" s="5">
        <f t="array" aca="1" ref="T48" ca="1">INDEX($C$6:$C$34,$B48)*INDEX($C$6:$C$34,T$40)*MMULT(OFFSET($D$5,$B48,0,1,3),TRANSPOSE(OFFSET($D$5,T$40,0,1,3)))</f>
        <v>-37</v>
      </c>
      <c r="U48" s="5">
        <f t="array" aca="1" ref="U48" ca="1">INDEX($C$6:$C$34,$B48)*INDEX($C$6:$C$34,U$40)*MMULT(OFFSET($D$5,$B48,0,1,3),TRANSPOSE(OFFSET($D$5,U$40,0,1,3)))</f>
        <v>-16</v>
      </c>
      <c r="V48" s="5">
        <f t="array" aca="1" ref="V48" ca="1">INDEX($C$6:$C$34,$B48)*INDEX($C$6:$C$34,V$40)*MMULT(OFFSET($D$5,$B48,0,1,3),TRANSPOSE(OFFSET($D$5,V$40,0,1,3)))</f>
        <v>-55</v>
      </c>
      <c r="W48" s="5">
        <f t="array" aca="1" ref="W48" ca="1">INDEX($C$6:$C$34,$B48)*INDEX($C$6:$C$34,W$40)*MMULT(OFFSET($D$5,$B48,0,1,3),TRANSPOSE(OFFSET($D$5,W$40,0,1,3)))</f>
        <v>-45</v>
      </c>
      <c r="X48" s="5">
        <f t="array" aca="1" ref="X48" ca="1">INDEX($C$6:$C$34,$B48)*INDEX($C$6:$C$34,X$40)*MMULT(OFFSET($D$5,$B48,0,1,3),TRANSPOSE(OFFSET($D$5,X$40,0,1,3)))</f>
        <v>-39</v>
      </c>
      <c r="Y48" s="5">
        <f t="array" aca="1" ref="Y48" ca="1">INDEX($C$6:$C$34,$B48)*INDEX($C$6:$C$34,Y$40)*MMULT(OFFSET($D$5,$B48,0,1,3),TRANSPOSE(OFFSET($D$5,Y$40,0,1,3)))</f>
        <v>-31</v>
      </c>
      <c r="Z48" s="5">
        <f t="array" aca="1" ref="Z48" ca="1">INDEX($C$6:$C$34,$B48)*INDEX($C$6:$C$34,Z$40)*MMULT(OFFSET($D$5,$B48,0,1,3),TRANSPOSE(OFFSET($D$5,Z$40,0,1,3)))</f>
        <v>-49</v>
      </c>
      <c r="AA48" s="5">
        <f t="array" aca="1" ref="AA48" ca="1">INDEX($C$6:$C$34,$B48)*INDEX($C$6:$C$34,AA$40)*MMULT(OFFSET($D$5,$B48,0,1,3),TRANSPOSE(OFFSET($D$5,AA$40,0,1,3)))</f>
        <v>-22</v>
      </c>
      <c r="AB48" s="5">
        <f t="array" aca="1" ref="AB48" ca="1">INDEX($C$6:$C$34,$B48)*INDEX($C$6:$C$34,AB$40)*MMULT(OFFSET($D$5,$B48,0,1,3),TRANSPOSE(OFFSET($D$5,AB$40,0,1,3)))</f>
        <v>-31</v>
      </c>
      <c r="AC48" s="5">
        <f t="array" aca="1" ref="AC48" ca="1">INDEX($C$6:$C$34,$B48)*INDEX($C$6:$C$34,AC$40)*MMULT(OFFSET($D$5,$B48,0,1,3),TRANSPOSE(OFFSET($D$5,AC$40,0,1,3)))</f>
        <v>-51</v>
      </c>
      <c r="AD48" s="5">
        <f t="array" aca="1" ref="AD48" ca="1">INDEX($C$6:$C$34,$B48)*INDEX($C$6:$C$34,AD$40)*MMULT(OFFSET($D$5,$B48,0,1,3),TRANSPOSE(OFFSET($D$5,AD$40,0,1,3)))</f>
        <v>-36</v>
      </c>
      <c r="AE48" s="6">
        <f t="array" aca="1" ref="AE48" ca="1">INDEX($C$6:$C$34,$B48)*INDEX($C$6:$C$34,AE$40)*MMULT(OFFSET($D$5,$B48,0,1,3),TRANSPOSE(OFFSET($D$5,AE$40,0,1,3)))</f>
        <v>-57</v>
      </c>
      <c r="AL48" s="4">
        <v>1.900000000000001</v>
      </c>
      <c r="AM48" s="5">
        <v>1.8591057996716862</v>
      </c>
      <c r="AN48" s="6">
        <f>AL48*AL48+AM48*AM48</f>
        <v>7.0662743743729042</v>
      </c>
      <c r="AO48" s="10">
        <f>(MMULT(AL48:AN48,$R$5:$R$7)+$R$8)*100</f>
        <v>1.3458261390209003E-3</v>
      </c>
    </row>
    <row r="49" spans="2:41">
      <c r="B49" s="48">
        <f t="shared" si="4"/>
        <v>9</v>
      </c>
      <c r="C49" s="5">
        <f t="array" aca="1" ref="C49" ca="1">INDEX($C$6:$C$34,$B49)*INDEX($C$6:$C$34,C$40)*MMULT(OFFSET($D$5,$B49,0,1,3),TRANSPOSE(OFFSET($D$5,C$40,0,1,3)))</f>
        <v>0</v>
      </c>
      <c r="D49" s="5">
        <f t="array" aca="1" ref="D49" ca="1">INDEX($C$6:$C$34,$B49)*INDEX($C$6:$C$34,D$40)*MMULT(OFFSET($D$5,$B49,0,1,3),TRANSPOSE(OFFSET($D$5,D$40,0,1,3)))</f>
        <v>0</v>
      </c>
      <c r="E49" s="5">
        <f t="array" aca="1" ref="E49" ca="1">INDEX($C$6:$C$34,$B49)*INDEX($C$6:$C$34,E$40)*MMULT(OFFSET($D$5,$B49,0,1,3),TRANSPOSE(OFFSET($D$5,E$40,0,1,3)))</f>
        <v>0</v>
      </c>
      <c r="F49" s="5">
        <f t="array" aca="1" ref="F49" ca="1">INDEX($C$6:$C$34,$B49)*INDEX($C$6:$C$34,F$40)*MMULT(OFFSET($D$5,$B49,0,1,3),TRANSPOSE(OFFSET($D$5,F$40,0,1,3)))</f>
        <v>0</v>
      </c>
      <c r="G49" s="5">
        <f t="array" aca="1" ref="G49" ca="1">INDEX($C$6:$C$34,$B49)*INDEX($C$6:$C$34,G$40)*MMULT(OFFSET($D$5,$B49,0,1,3),TRANSPOSE(OFFSET($D$5,G$40,0,1,3)))</f>
        <v>0</v>
      </c>
      <c r="H49" s="5">
        <f t="array" aca="1" ref="H49" ca="1">INDEX($C$6:$C$34,$B49)*INDEX($C$6:$C$34,H$40)*MMULT(OFFSET($D$5,$B49,0,1,3),TRANSPOSE(OFFSET($D$5,H$40,0,1,3)))</f>
        <v>0</v>
      </c>
      <c r="I49" s="5">
        <f t="array" aca="1" ref="I49" ca="1">INDEX($C$6:$C$34,$B49)*INDEX($C$6:$C$34,I$40)*MMULT(OFFSET($D$5,$B49,0,1,3),TRANSPOSE(OFFSET($D$5,I$40,0,1,3)))</f>
        <v>0</v>
      </c>
      <c r="J49" s="5">
        <f t="array" aca="1" ref="J49" ca="1">INDEX($C$6:$C$34,$B49)*INDEX($C$6:$C$34,J$40)*MMULT(OFFSET($D$5,$B49,0,1,3),TRANSPOSE(OFFSET($D$5,J$40,0,1,3)))</f>
        <v>0</v>
      </c>
      <c r="K49" s="5">
        <f t="array" aca="1" ref="K49" ca="1">INDEX($C$6:$C$34,$B49)*INDEX($C$6:$C$34,K$40)*MMULT(OFFSET($D$5,$B49,0,1,3),TRANSPOSE(OFFSET($D$5,K$40,0,1,3)))</f>
        <v>0</v>
      </c>
      <c r="L49" s="5">
        <f t="array" aca="1" ref="L49" ca="1">INDEX($C$6:$C$34,$B49)*INDEX($C$6:$C$34,L$40)*MMULT(OFFSET($D$5,$B49,0,1,3),TRANSPOSE(OFFSET($D$5,L$40,0,1,3)))</f>
        <v>0</v>
      </c>
      <c r="M49" s="5">
        <f t="array" aca="1" ref="M49" ca="1">INDEX($C$6:$C$34,$B49)*INDEX($C$6:$C$34,M$40)*MMULT(OFFSET($D$5,$B49,0,1,3),TRANSPOSE(OFFSET($D$5,M$40,0,1,3)))</f>
        <v>0</v>
      </c>
      <c r="N49" s="5">
        <f t="array" aca="1" ref="N49" ca="1">INDEX($C$6:$C$34,$B49)*INDEX($C$6:$C$34,N$40)*MMULT(OFFSET($D$5,$B49,0,1,3),TRANSPOSE(OFFSET($D$5,N$40,0,1,3)))</f>
        <v>0</v>
      </c>
      <c r="O49" s="5">
        <f t="array" aca="1" ref="O49" ca="1">INDEX($C$6:$C$34,$B49)*INDEX($C$6:$C$34,O$40)*MMULT(OFFSET($D$5,$B49,0,1,3),TRANSPOSE(OFFSET($D$5,O$40,0,1,3)))</f>
        <v>0</v>
      </c>
      <c r="P49" s="5">
        <f t="array" aca="1" ref="P49" ca="1">INDEX($C$6:$C$34,$B49)*INDEX($C$6:$C$34,P$40)*MMULT(OFFSET($D$5,$B49,0,1,3),TRANSPOSE(OFFSET($D$5,P$40,0,1,3)))</f>
        <v>0</v>
      </c>
      <c r="Q49" s="5">
        <f t="array" aca="1" ref="Q49" ca="1">INDEX($C$6:$C$34,$B49)*INDEX($C$6:$C$34,Q$40)*MMULT(OFFSET($D$5,$B49,0,1,3),TRANSPOSE(OFFSET($D$5,Q$40,0,1,3)))</f>
        <v>0</v>
      </c>
      <c r="R49" s="5">
        <f t="array" aca="1" ref="R49" ca="1">INDEX($C$6:$C$34,$B49)*INDEX($C$6:$C$34,R$40)*MMULT(OFFSET($D$5,$B49,0,1,3),TRANSPOSE(OFFSET($D$5,R$40,0,1,3)))</f>
        <v>0</v>
      </c>
      <c r="S49" s="5">
        <f t="array" aca="1" ref="S49" ca="1">INDEX($C$6:$C$34,$B49)*INDEX($C$6:$C$34,S$40)*MMULT(OFFSET($D$5,$B49,0,1,3),TRANSPOSE(OFFSET($D$5,S$40,0,1,3)))</f>
        <v>0</v>
      </c>
      <c r="T49" s="5">
        <f t="array" aca="1" ref="T49" ca="1">INDEX($C$6:$C$34,$B49)*INDEX($C$6:$C$34,T$40)*MMULT(OFFSET($D$5,$B49,0,1,3),TRANSPOSE(OFFSET($D$5,T$40,0,1,3)))</f>
        <v>0</v>
      </c>
      <c r="U49" s="5">
        <f t="array" aca="1" ref="U49" ca="1">INDEX($C$6:$C$34,$B49)*INDEX($C$6:$C$34,U$40)*MMULT(OFFSET($D$5,$B49,0,1,3),TRANSPOSE(OFFSET($D$5,U$40,0,1,3)))</f>
        <v>0</v>
      </c>
      <c r="V49" s="5">
        <f t="array" aca="1" ref="V49" ca="1">INDEX($C$6:$C$34,$B49)*INDEX($C$6:$C$34,V$40)*MMULT(OFFSET($D$5,$B49,0,1,3),TRANSPOSE(OFFSET($D$5,V$40,0,1,3)))</f>
        <v>0</v>
      </c>
      <c r="W49" s="5">
        <f t="array" aca="1" ref="W49" ca="1">INDEX($C$6:$C$34,$B49)*INDEX($C$6:$C$34,W$40)*MMULT(OFFSET($D$5,$B49,0,1,3),TRANSPOSE(OFFSET($D$5,W$40,0,1,3)))</f>
        <v>0</v>
      </c>
      <c r="X49" s="5">
        <f t="array" aca="1" ref="X49" ca="1">INDEX($C$6:$C$34,$B49)*INDEX($C$6:$C$34,X$40)*MMULT(OFFSET($D$5,$B49,0,1,3),TRANSPOSE(OFFSET($D$5,X$40,0,1,3)))</f>
        <v>0</v>
      </c>
      <c r="Y49" s="5">
        <f t="array" aca="1" ref="Y49" ca="1">INDEX($C$6:$C$34,$B49)*INDEX($C$6:$C$34,Y$40)*MMULT(OFFSET($D$5,$B49,0,1,3),TRANSPOSE(OFFSET($D$5,Y$40,0,1,3)))</f>
        <v>0</v>
      </c>
      <c r="Z49" s="5">
        <f t="array" aca="1" ref="Z49" ca="1">INDEX($C$6:$C$34,$B49)*INDEX($C$6:$C$34,Z$40)*MMULT(OFFSET($D$5,$B49,0,1,3),TRANSPOSE(OFFSET($D$5,Z$40,0,1,3)))</f>
        <v>0</v>
      </c>
      <c r="AA49" s="5">
        <f t="array" aca="1" ref="AA49" ca="1">INDEX($C$6:$C$34,$B49)*INDEX($C$6:$C$34,AA$40)*MMULT(OFFSET($D$5,$B49,0,1,3),TRANSPOSE(OFFSET($D$5,AA$40,0,1,3)))</f>
        <v>0</v>
      </c>
      <c r="AB49" s="5">
        <f t="array" aca="1" ref="AB49" ca="1">INDEX($C$6:$C$34,$B49)*INDEX($C$6:$C$34,AB$40)*MMULT(OFFSET($D$5,$B49,0,1,3),TRANSPOSE(OFFSET($D$5,AB$40,0,1,3)))</f>
        <v>0</v>
      </c>
      <c r="AC49" s="5">
        <f t="array" aca="1" ref="AC49" ca="1">INDEX($C$6:$C$34,$B49)*INDEX($C$6:$C$34,AC$40)*MMULT(OFFSET($D$5,$B49,0,1,3),TRANSPOSE(OFFSET($D$5,AC$40,0,1,3)))</f>
        <v>0</v>
      </c>
      <c r="AD49" s="5">
        <f t="array" aca="1" ref="AD49" ca="1">INDEX($C$6:$C$34,$B49)*INDEX($C$6:$C$34,AD$40)*MMULT(OFFSET($D$5,$B49,0,1,3),TRANSPOSE(OFFSET($D$5,AD$40,0,1,3)))</f>
        <v>0</v>
      </c>
      <c r="AE49" s="6">
        <f t="array" aca="1" ref="AE49" ca="1">INDEX($C$6:$C$34,$B49)*INDEX($C$6:$C$34,AE$40)*MMULT(OFFSET($D$5,$B49,0,1,3),TRANSPOSE(OFFSET($D$5,AE$40,0,1,3)))</f>
        <v>0</v>
      </c>
      <c r="AL49" s="4">
        <v>1.900000000000001</v>
      </c>
      <c r="AM49" s="5">
        <v>-1.860049307933292</v>
      </c>
      <c r="AN49" s="6">
        <f>AL49*AL49+AM49*AM49</f>
        <v>7.069783427943122</v>
      </c>
      <c r="AO49" s="10">
        <f>(MMULT(AL49:AN49,$R$5:$R$7)+$R$8)*100</f>
        <v>2.0682595917254076E-3</v>
      </c>
    </row>
    <row r="50" spans="2:41">
      <c r="B50" s="48">
        <f t="shared" si="4"/>
        <v>10</v>
      </c>
      <c r="C50" s="5">
        <f t="array" aca="1" ref="C50" ca="1">INDEX($C$6:$C$34,$B50)*INDEX($C$6:$C$34,C$40)*MMULT(OFFSET($D$5,$B50,0,1,3),TRANSPOSE(OFFSET($D$5,C$40,0,1,3)))</f>
        <v>3</v>
      </c>
      <c r="D50" s="5">
        <f t="array" aca="1" ref="D50" ca="1">INDEX($C$6:$C$34,$B50)*INDEX($C$6:$C$34,D$40)*MMULT(OFFSET($D$5,$B50,0,1,3),TRANSPOSE(OFFSET($D$5,D$40,0,1,3)))</f>
        <v>6</v>
      </c>
      <c r="E50" s="5">
        <f t="array" aca="1" ref="E50" ca="1">INDEX($C$6:$C$34,$B50)*INDEX($C$6:$C$34,E$40)*MMULT(OFFSET($D$5,$B50,0,1,3),TRANSPOSE(OFFSET($D$5,E$40,0,1,3)))</f>
        <v>1</v>
      </c>
      <c r="F50" s="5">
        <f t="array" aca="1" ref="F50" ca="1">INDEX($C$6:$C$34,$B50)*INDEX($C$6:$C$34,F$40)*MMULT(OFFSET($D$5,$B50,0,1,3),TRANSPOSE(OFFSET($D$5,F$40,0,1,3)))</f>
        <v>1</v>
      </c>
      <c r="G50" s="5">
        <f t="array" aca="1" ref="G50" ca="1">INDEX($C$6:$C$34,$B50)*INDEX($C$6:$C$34,G$40)*MMULT(OFFSET($D$5,$B50,0,1,3),TRANSPOSE(OFFSET($D$5,G$40,0,1,3)))</f>
        <v>2</v>
      </c>
      <c r="H50" s="5">
        <f t="array" aca="1" ref="H50" ca="1">INDEX($C$6:$C$34,$B50)*INDEX($C$6:$C$34,H$40)*MMULT(OFFSET($D$5,$B50,0,1,3),TRANSPOSE(OFFSET($D$5,H$40,0,1,3)))</f>
        <v>1</v>
      </c>
      <c r="I50" s="5">
        <f t="array" aca="1" ref="I50" ca="1">INDEX($C$6:$C$34,$B50)*INDEX($C$6:$C$34,I$40)*MMULT(OFFSET($D$5,$B50,0,1,3),TRANSPOSE(OFFSET($D$5,I$40,0,1,3)))</f>
        <v>1</v>
      </c>
      <c r="J50" s="5">
        <f t="array" aca="1" ref="J50" ca="1">INDEX($C$6:$C$34,$B50)*INDEX($C$6:$C$34,J$40)*MMULT(OFFSET($D$5,$B50,0,1,3),TRANSPOSE(OFFSET($D$5,J$40,0,1,3)))</f>
        <v>3</v>
      </c>
      <c r="K50" s="5">
        <f t="array" aca="1" ref="K50" ca="1">INDEX($C$6:$C$34,$B50)*INDEX($C$6:$C$34,K$40)*MMULT(OFFSET($D$5,$B50,0,1,3),TRANSPOSE(OFFSET($D$5,K$40,0,1,3)))</f>
        <v>0</v>
      </c>
      <c r="L50" s="5">
        <f t="array" aca="1" ref="L50" ca="1">INDEX($C$6:$C$34,$B50)*INDEX($C$6:$C$34,L$40)*MMULT(OFFSET($D$5,$B50,0,1,3),TRANSPOSE(OFFSET($D$5,L$40,0,1,3)))</f>
        <v>2</v>
      </c>
      <c r="M50" s="5">
        <f t="array" aca="1" ref="M50" ca="1">INDEX($C$6:$C$34,$B50)*INDEX($C$6:$C$34,M$40)*MMULT(OFFSET($D$5,$B50,0,1,3),TRANSPOSE(OFFSET($D$5,M$40,0,1,3)))</f>
        <v>0</v>
      </c>
      <c r="N50" s="5">
        <f t="array" aca="1" ref="N50" ca="1">INDEX($C$6:$C$34,$B50)*INDEX($C$6:$C$34,N$40)*MMULT(OFFSET($D$5,$B50,0,1,3),TRANSPOSE(OFFSET($D$5,N$40,0,1,3)))</f>
        <v>-28</v>
      </c>
      <c r="O50" s="5">
        <f t="array" aca="1" ref="O50" ca="1">INDEX($C$6:$C$34,$B50)*INDEX($C$6:$C$34,O$40)*MMULT(OFFSET($D$5,$B50,0,1,3),TRANSPOSE(OFFSET($D$5,O$40,0,1,3)))</f>
        <v>-16</v>
      </c>
      <c r="P50" s="5">
        <f t="array" aca="1" ref="P50" ca="1">INDEX($C$6:$C$34,$B50)*INDEX($C$6:$C$34,P$40)*MMULT(OFFSET($D$5,$B50,0,1,3),TRANSPOSE(OFFSET($D$5,P$40,0,1,3)))</f>
        <v>-22</v>
      </c>
      <c r="Q50" s="5">
        <f t="array" aca="1" ref="Q50" ca="1">INDEX($C$6:$C$34,$B50)*INDEX($C$6:$C$34,Q$40)*MMULT(OFFSET($D$5,$B50,0,1,3),TRANSPOSE(OFFSET($D$5,Q$40,0,1,3)))</f>
        <v>-15</v>
      </c>
      <c r="R50" s="5">
        <f t="array" aca="1" ref="R50" ca="1">INDEX($C$6:$C$34,$B50)*INDEX($C$6:$C$34,R$40)*MMULT(OFFSET($D$5,$B50,0,1,3),TRANSPOSE(OFFSET($D$5,R$40,0,1,3)))</f>
        <v>-9</v>
      </c>
      <c r="S50" s="5">
        <f t="array" aca="1" ref="S50" ca="1">INDEX($C$6:$C$34,$B50)*INDEX($C$6:$C$34,S$40)*MMULT(OFFSET($D$5,$B50,0,1,3),TRANSPOSE(OFFSET($D$5,S$40,0,1,3)))</f>
        <v>-21</v>
      </c>
      <c r="T50" s="5">
        <f t="array" aca="1" ref="T50" ca="1">INDEX($C$6:$C$34,$B50)*INDEX($C$6:$C$34,T$40)*MMULT(OFFSET($D$5,$B50,0,1,3),TRANSPOSE(OFFSET($D$5,T$40,0,1,3)))</f>
        <v>-21</v>
      </c>
      <c r="U50" s="5">
        <f t="array" aca="1" ref="U50" ca="1">INDEX($C$6:$C$34,$B50)*INDEX($C$6:$C$34,U$40)*MMULT(OFFSET($D$5,$B50,0,1,3),TRANSPOSE(OFFSET($D$5,U$40,0,1,3)))</f>
        <v>-7</v>
      </c>
      <c r="V50" s="5">
        <f t="array" aca="1" ref="V50" ca="1">INDEX($C$6:$C$34,$B50)*INDEX($C$6:$C$34,V$40)*MMULT(OFFSET($D$5,$B50,0,1,3),TRANSPOSE(OFFSET($D$5,V$40,0,1,3)))</f>
        <v>-30</v>
      </c>
      <c r="W50" s="5">
        <f t="array" aca="1" ref="W50" ca="1">INDEX($C$6:$C$34,$B50)*INDEX($C$6:$C$34,W$40)*MMULT(OFFSET($D$5,$B50,0,1,3),TRANSPOSE(OFFSET($D$5,W$40,0,1,3)))</f>
        <v>-20</v>
      </c>
      <c r="X50" s="5">
        <f t="array" aca="1" ref="X50" ca="1">INDEX($C$6:$C$34,$B50)*INDEX($C$6:$C$34,X$40)*MMULT(OFFSET($D$5,$B50,0,1,3),TRANSPOSE(OFFSET($D$5,X$40,0,1,3)))</f>
        <v>-21</v>
      </c>
      <c r="Y50" s="5">
        <f t="array" aca="1" ref="Y50" ca="1">INDEX($C$6:$C$34,$B50)*INDEX($C$6:$C$34,Y$40)*MMULT(OFFSET($D$5,$B50,0,1,3),TRANSPOSE(OFFSET($D$5,Y$40,0,1,3)))</f>
        <v>-13</v>
      </c>
      <c r="Z50" s="5">
        <f t="array" aca="1" ref="Z50" ca="1">INDEX($C$6:$C$34,$B50)*INDEX($C$6:$C$34,Z$40)*MMULT(OFFSET($D$5,$B50,0,1,3),TRANSPOSE(OFFSET($D$5,Z$40,0,1,3)))</f>
        <v>-21</v>
      </c>
      <c r="AA50" s="5">
        <f t="array" aca="1" ref="AA50" ca="1">INDEX($C$6:$C$34,$B50)*INDEX($C$6:$C$34,AA$40)*MMULT(OFFSET($D$5,$B50,0,1,3),TRANSPOSE(OFFSET($D$5,AA$40,0,1,3)))</f>
        <v>-9</v>
      </c>
      <c r="AB50" s="5">
        <f t="array" aca="1" ref="AB50" ca="1">INDEX($C$6:$C$34,$B50)*INDEX($C$6:$C$34,AB$40)*MMULT(OFFSET($D$5,$B50,0,1,3),TRANSPOSE(OFFSET($D$5,AB$40,0,1,3)))</f>
        <v>-15</v>
      </c>
      <c r="AC50" s="5">
        <f t="array" aca="1" ref="AC50" ca="1">INDEX($C$6:$C$34,$B50)*INDEX($C$6:$C$34,AC$40)*MMULT(OFFSET($D$5,$B50,0,1,3),TRANSPOSE(OFFSET($D$5,AC$40,0,1,3)))</f>
        <v>-22</v>
      </c>
      <c r="AD50" s="5">
        <f t="array" aca="1" ref="AD50" ca="1">INDEX($C$6:$C$34,$B50)*INDEX($C$6:$C$34,AD$40)*MMULT(OFFSET($D$5,$B50,0,1,3),TRANSPOSE(OFFSET($D$5,AD$40,0,1,3)))</f>
        <v>-16</v>
      </c>
      <c r="AE50" s="6">
        <f t="array" aca="1" ref="AE50" ca="1">INDEX($C$6:$C$34,$B50)*INDEX($C$6:$C$34,AE$40)*MMULT(OFFSET($D$5,$B50,0,1,3),TRANSPOSE(OFFSET($D$5,AE$40,0,1,3)))</f>
        <v>-28</v>
      </c>
      <c r="AL50" s="4">
        <v>2.100000000000001</v>
      </c>
      <c r="AM50" s="5">
        <v>1.6401018783559695</v>
      </c>
      <c r="AN50" s="6">
        <f>AL50*AL50+AM50*AM50</f>
        <v>7.0999341713867832</v>
      </c>
      <c r="AO50" s="10">
        <f>(MMULT(AL50:AN50,$R$5:$R$7)+$R$8)*100</f>
        <v>1.3203979125187004E-3</v>
      </c>
    </row>
    <row r="51" spans="2:41">
      <c r="B51" s="48">
        <f t="shared" si="4"/>
        <v>11</v>
      </c>
      <c r="C51" s="5">
        <f t="array" aca="1" ref="C51" ca="1">INDEX($C$6:$C$34,$B51)*INDEX($C$6:$C$34,C$40)*MMULT(OFFSET($D$5,$B51,0,1,3),TRANSPOSE(OFFSET($D$5,C$40,0,1,3)))</f>
        <v>1</v>
      </c>
      <c r="D51" s="5">
        <f t="array" aca="1" ref="D51" ca="1">INDEX($C$6:$C$34,$B51)*INDEX($C$6:$C$34,D$40)*MMULT(OFFSET($D$5,$B51,0,1,3),TRANSPOSE(OFFSET($D$5,D$40,0,1,3)))</f>
        <v>2</v>
      </c>
      <c r="E51" s="5">
        <f t="array" aca="1" ref="E51" ca="1">INDEX($C$6:$C$34,$B51)*INDEX($C$6:$C$34,E$40)*MMULT(OFFSET($D$5,$B51,0,1,3),TRANSPOSE(OFFSET($D$5,E$40,0,1,3)))</f>
        <v>1</v>
      </c>
      <c r="F51" s="5">
        <f t="array" aca="1" ref="F51" ca="1">INDEX($C$6:$C$34,$B51)*INDEX($C$6:$C$34,F$40)*MMULT(OFFSET($D$5,$B51,0,1,3),TRANSPOSE(OFFSET($D$5,F$40,0,1,3)))</f>
        <v>3</v>
      </c>
      <c r="G51" s="5">
        <f t="array" aca="1" ref="G51" ca="1">INDEX($C$6:$C$34,$B51)*INDEX($C$6:$C$34,G$40)*MMULT(OFFSET($D$5,$B51,0,1,3),TRANSPOSE(OFFSET($D$5,G$40,0,1,3)))</f>
        <v>6</v>
      </c>
      <c r="H51" s="5">
        <f t="array" aca="1" ref="H51" ca="1">INDEX($C$6:$C$34,$B51)*INDEX($C$6:$C$34,H$40)*MMULT(OFFSET($D$5,$B51,0,1,3),TRANSPOSE(OFFSET($D$5,H$40,0,1,3)))</f>
        <v>3</v>
      </c>
      <c r="I51" s="5">
        <f t="array" aca="1" ref="I51" ca="1">INDEX($C$6:$C$34,$B51)*INDEX($C$6:$C$34,I$40)*MMULT(OFFSET($D$5,$B51,0,1,3),TRANSPOSE(OFFSET($D$5,I$40,0,1,3)))</f>
        <v>1</v>
      </c>
      <c r="J51" s="5">
        <f t="array" aca="1" ref="J51" ca="1">INDEX($C$6:$C$34,$B51)*INDEX($C$6:$C$34,J$40)*MMULT(OFFSET($D$5,$B51,0,1,3),TRANSPOSE(OFFSET($D$5,J$40,0,1,3)))</f>
        <v>1</v>
      </c>
      <c r="K51" s="5">
        <f t="array" aca="1" ref="K51" ca="1">INDEX($C$6:$C$34,$B51)*INDEX($C$6:$C$34,K$40)*MMULT(OFFSET($D$5,$B51,0,1,3),TRANSPOSE(OFFSET($D$5,K$40,0,1,3)))</f>
        <v>0</v>
      </c>
      <c r="L51" s="5">
        <f t="array" aca="1" ref="L51" ca="1">INDEX($C$6:$C$34,$B51)*INDEX($C$6:$C$34,L$40)*MMULT(OFFSET($D$5,$B51,0,1,3),TRANSPOSE(OFFSET($D$5,L$40,0,1,3)))</f>
        <v>0</v>
      </c>
      <c r="M51" s="5">
        <f t="array" aca="1" ref="M51" ca="1">INDEX($C$6:$C$34,$B51)*INDEX($C$6:$C$34,M$40)*MMULT(OFFSET($D$5,$B51,0,1,3),TRANSPOSE(OFFSET($D$5,M$40,0,1,3)))</f>
        <v>2</v>
      </c>
      <c r="N51" s="5">
        <f t="array" aca="1" ref="N51" ca="1">INDEX($C$6:$C$34,$B51)*INDEX($C$6:$C$34,N$40)*MMULT(OFFSET($D$5,$B51,0,1,3),TRANSPOSE(OFFSET($D$5,N$40,0,1,3)))</f>
        <v>-36</v>
      </c>
      <c r="O51" s="5">
        <f t="array" aca="1" ref="O51" ca="1">INDEX($C$6:$C$34,$B51)*INDEX($C$6:$C$34,O$40)*MMULT(OFFSET($D$5,$B51,0,1,3),TRANSPOSE(OFFSET($D$5,O$40,0,1,3)))</f>
        <v>-18</v>
      </c>
      <c r="P51" s="5">
        <f t="array" aca="1" ref="P51" ca="1">INDEX($C$6:$C$34,$B51)*INDEX($C$6:$C$34,P$40)*MMULT(OFFSET($D$5,$B51,0,1,3),TRANSPOSE(OFFSET($D$5,P$40,0,1,3)))</f>
        <v>-18</v>
      </c>
      <c r="Q51" s="5">
        <f t="array" aca="1" ref="Q51" ca="1">INDEX($C$6:$C$34,$B51)*INDEX($C$6:$C$34,Q$40)*MMULT(OFFSET($D$5,$B51,0,1,3),TRANSPOSE(OFFSET($D$5,Q$40,0,1,3)))</f>
        <v>-21</v>
      </c>
      <c r="R51" s="5">
        <f t="array" aca="1" ref="R51" ca="1">INDEX($C$6:$C$34,$B51)*INDEX($C$6:$C$34,R$40)*MMULT(OFFSET($D$5,$B51,0,1,3),TRANSPOSE(OFFSET($D$5,R$40,0,1,3)))</f>
        <v>-9</v>
      </c>
      <c r="S51" s="5">
        <f t="array" aca="1" ref="S51" ca="1">INDEX($C$6:$C$34,$B51)*INDEX($C$6:$C$34,S$40)*MMULT(OFFSET($D$5,$B51,0,1,3),TRANSPOSE(OFFSET($D$5,S$40,0,1,3)))</f>
        <v>-15</v>
      </c>
      <c r="T51" s="5">
        <f t="array" aca="1" ref="T51" ca="1">INDEX($C$6:$C$34,$B51)*INDEX($C$6:$C$34,T$40)*MMULT(OFFSET($D$5,$B51,0,1,3),TRANSPOSE(OFFSET($D$5,T$40,0,1,3)))</f>
        <v>-13</v>
      </c>
      <c r="U51" s="5">
        <f t="array" aca="1" ref="U51" ca="1">INDEX($C$6:$C$34,$B51)*INDEX($C$6:$C$34,U$40)*MMULT(OFFSET($D$5,$B51,0,1,3),TRANSPOSE(OFFSET($D$5,U$40,0,1,3)))</f>
        <v>-13</v>
      </c>
      <c r="V51" s="5">
        <f t="array" aca="1" ref="V51" ca="1">INDEX($C$6:$C$34,$B51)*INDEX($C$6:$C$34,V$40)*MMULT(OFFSET($D$5,$B51,0,1,3),TRANSPOSE(OFFSET($D$5,V$40,0,1,3)))</f>
        <v>-20</v>
      </c>
      <c r="W51" s="5">
        <f t="array" aca="1" ref="W51" ca="1">INDEX($C$6:$C$34,$B51)*INDEX($C$6:$C$34,W$40)*MMULT(OFFSET($D$5,$B51,0,1,3),TRANSPOSE(OFFSET($D$5,W$40,0,1,3)))</f>
        <v>-30</v>
      </c>
      <c r="X51" s="5">
        <f t="array" aca="1" ref="X51" ca="1">INDEX($C$6:$C$34,$B51)*INDEX($C$6:$C$34,X$40)*MMULT(OFFSET($D$5,$B51,0,1,3),TRANSPOSE(OFFSET($D$5,X$40,0,1,3)))</f>
        <v>-13</v>
      </c>
      <c r="Y51" s="5">
        <f t="array" aca="1" ref="Y51" ca="1">INDEX($C$6:$C$34,$B51)*INDEX($C$6:$C$34,Y$40)*MMULT(OFFSET($D$5,$B51,0,1,3),TRANSPOSE(OFFSET($D$5,Y$40,0,1,3)))</f>
        <v>-21</v>
      </c>
      <c r="Z51" s="5">
        <f t="array" aca="1" ref="Z51" ca="1">INDEX($C$6:$C$34,$B51)*INDEX($C$6:$C$34,Z$40)*MMULT(OFFSET($D$5,$B51,0,1,3),TRANSPOSE(OFFSET($D$5,Z$40,0,1,3)))</f>
        <v>-29</v>
      </c>
      <c r="AA51" s="5">
        <f t="array" aca="1" ref="AA51" ca="1">INDEX($C$6:$C$34,$B51)*INDEX($C$6:$C$34,AA$40)*MMULT(OFFSET($D$5,$B51,0,1,3),TRANSPOSE(OFFSET($D$5,AA$40,0,1,3)))</f>
        <v>-11</v>
      </c>
      <c r="AB51" s="5">
        <f t="array" aca="1" ref="AB51" ca="1">INDEX($C$6:$C$34,$B51)*INDEX($C$6:$C$34,AB$40)*MMULT(OFFSET($D$5,$B51,0,1,3),TRANSPOSE(OFFSET($D$5,AB$40,0,1,3)))</f>
        <v>-11</v>
      </c>
      <c r="AC51" s="5">
        <f t="array" aca="1" ref="AC51" ca="1">INDEX($C$6:$C$34,$B51)*INDEX($C$6:$C$34,AC$40)*MMULT(OFFSET($D$5,$B51,0,1,3),TRANSPOSE(OFFSET($D$5,AC$40,0,1,3)))</f>
        <v>-28</v>
      </c>
      <c r="AD51" s="5">
        <f t="array" aca="1" ref="AD51" ca="1">INDEX($C$6:$C$34,$B51)*INDEX($C$6:$C$34,AD$40)*MMULT(OFFSET($D$5,$B51,0,1,3),TRANSPOSE(OFFSET($D$5,AD$40,0,1,3)))</f>
        <v>-16</v>
      </c>
      <c r="AE51" s="6">
        <f t="array" aca="1" ref="AE51" ca="1">INDEX($C$6:$C$34,$B51)*INDEX($C$6:$C$34,AE$40)*MMULT(OFFSET($D$5,$B51,0,1,3),TRANSPOSE(OFFSET($D$5,AE$40,0,1,3)))</f>
        <v>-22</v>
      </c>
      <c r="AL51" s="4">
        <v>2.100000000000001</v>
      </c>
      <c r="AM51" s="5">
        <v>-1.6410450500855964</v>
      </c>
      <c r="AN51" s="6">
        <f>AL51*AL51+AM51*AM51</f>
        <v>7.1030288564104413</v>
      </c>
      <c r="AO51" s="10">
        <f>(MMULT(AL51:AN51,$R$5:$R$7)+$R$8)*100</f>
        <v>1.9979263788272306E-3</v>
      </c>
    </row>
    <row r="52" spans="2:41">
      <c r="B52" s="48">
        <f t="shared" si="4"/>
        <v>12</v>
      </c>
      <c r="C52" s="5">
        <f t="array" aca="1" ref="C52" ca="1">INDEX($C$6:$C$34,$B52)*INDEX($C$6:$C$34,C$40)*MMULT(OFFSET($D$5,$B52,0,1,3),TRANSPOSE(OFFSET($D$5,C$40,0,1,3)))</f>
        <v>-64</v>
      </c>
      <c r="D52" s="5">
        <f t="array" aca="1" ref="D52" ca="1">INDEX($C$6:$C$34,$B52)*INDEX($C$6:$C$34,D$40)*MMULT(OFFSET($D$5,$B52,0,1,3),TRANSPOSE(OFFSET($D$5,D$40,0,1,3)))</f>
        <v>-120</v>
      </c>
      <c r="E52" s="5">
        <f t="array" aca="1" ref="E52" ca="1">INDEX($C$6:$C$34,$B52)*INDEX($C$6:$C$34,E$40)*MMULT(OFFSET($D$5,$B52,0,1,3),TRANSPOSE(OFFSET($D$5,E$40,0,1,3)))</f>
        <v>-28</v>
      </c>
      <c r="F52" s="5">
        <f t="array" aca="1" ref="F52" ca="1">INDEX($C$6:$C$34,$B52)*INDEX($C$6:$C$34,F$40)*MMULT(OFFSET($D$5,$B52,0,1,3),TRANSPOSE(OFFSET($D$5,F$40,0,1,3)))</f>
        <v>-72</v>
      </c>
      <c r="G52" s="5">
        <f t="array" aca="1" ref="G52" ca="1">INDEX($C$6:$C$34,$B52)*INDEX($C$6:$C$34,G$40)*MMULT(OFFSET($D$5,$B52,0,1,3),TRANSPOSE(OFFSET($D$5,G$40,0,1,3)))</f>
        <v>-136</v>
      </c>
      <c r="H52" s="5">
        <f t="array" aca="1" ref="H52" ca="1">INDEX($C$6:$C$34,$B52)*INDEX($C$6:$C$34,H$40)*MMULT(OFFSET($D$5,$B52,0,1,3),TRANSPOSE(OFFSET($D$5,H$40,0,1,3)))</f>
        <v>-64</v>
      </c>
      <c r="I52" s="5">
        <f t="array" aca="1" ref="I52" ca="1">INDEX($C$6:$C$34,$B52)*INDEX($C$6:$C$34,I$40)*MMULT(OFFSET($D$5,$B52,0,1,3),TRANSPOSE(OFFSET($D$5,I$40,0,1,3)))</f>
        <v>-36</v>
      </c>
      <c r="J52" s="5">
        <f t="array" aca="1" ref="J52" ca="1">INDEX($C$6:$C$34,$B52)*INDEX($C$6:$C$34,J$40)*MMULT(OFFSET($D$5,$B52,0,1,3),TRANSPOSE(OFFSET($D$5,J$40,0,1,3)))</f>
        <v>-56</v>
      </c>
      <c r="K52" s="5">
        <f t="array" aca="1" ref="K52" ca="1">INDEX($C$6:$C$34,$B52)*INDEX($C$6:$C$34,K$40)*MMULT(OFFSET($D$5,$B52,0,1,3),TRANSPOSE(OFFSET($D$5,K$40,0,1,3)))</f>
        <v>0</v>
      </c>
      <c r="L52" s="5">
        <f t="array" aca="1" ref="L52" ca="1">INDEX($C$6:$C$34,$B52)*INDEX($C$6:$C$34,L$40)*MMULT(OFFSET($D$5,$B52,0,1,3),TRANSPOSE(OFFSET($D$5,L$40,0,1,3)))</f>
        <v>-28</v>
      </c>
      <c r="M52" s="5">
        <f t="array" aca="1" ref="M52" ca="1">INDEX($C$6:$C$34,$B52)*INDEX($C$6:$C$34,M$40)*MMULT(OFFSET($D$5,$B52,0,1,3),TRANSPOSE(OFFSET($D$5,M$40,0,1,3)))</f>
        <v>-36</v>
      </c>
      <c r="N52" s="5">
        <f t="array" aca="1" ref="N52" ca="1">INDEX($C$6:$C$34,$B52)*INDEX($C$6:$C$34,N$40)*MMULT(OFFSET($D$5,$B52,0,1,3),TRANSPOSE(OFFSET($D$5,N$40,0,1,3)))</f>
        <v>1056</v>
      </c>
      <c r="O52" s="5">
        <f t="array" aca="1" ref="O52" ca="1">INDEX($C$6:$C$34,$B52)*INDEX($C$6:$C$34,O$40)*MMULT(OFFSET($D$5,$B52,0,1,3),TRANSPOSE(OFFSET($D$5,O$40,0,1,3)))</f>
        <v>564</v>
      </c>
      <c r="P52" s="5">
        <f t="array" aca="1" ref="P52" ca="1">INDEX($C$6:$C$34,$B52)*INDEX($C$6:$C$34,P$40)*MMULT(OFFSET($D$5,$B52,0,1,3),TRANSPOSE(OFFSET($D$5,P$40,0,1,3)))</f>
        <v>648</v>
      </c>
      <c r="Q52" s="5">
        <f t="array" aca="1" ref="Q52" ca="1">INDEX($C$6:$C$34,$B52)*INDEX($C$6:$C$34,Q$40)*MMULT(OFFSET($D$5,$B52,0,1,3),TRANSPOSE(OFFSET($D$5,Q$40,0,1,3)))</f>
        <v>600</v>
      </c>
      <c r="R52" s="5">
        <f t="array" aca="1" ref="R52" ca="1">INDEX($C$6:$C$34,$B52)*INDEX($C$6:$C$34,R$40)*MMULT(OFFSET($D$5,$B52,0,1,3),TRANSPOSE(OFFSET($D$5,R$40,0,1,3)))</f>
        <v>300</v>
      </c>
      <c r="S52" s="5">
        <f t="array" aca="1" ref="S52" ca="1">INDEX($C$6:$C$34,$B52)*INDEX($C$6:$C$34,S$40)*MMULT(OFFSET($D$5,$B52,0,1,3),TRANSPOSE(OFFSET($D$5,S$40,0,1,3)))</f>
        <v>576</v>
      </c>
      <c r="T52" s="5">
        <f t="array" aca="1" ref="T52" ca="1">INDEX($C$6:$C$34,$B52)*INDEX($C$6:$C$34,T$40)*MMULT(OFFSET($D$5,$B52,0,1,3),TRANSPOSE(OFFSET($D$5,T$40,0,1,3)))</f>
        <v>532</v>
      </c>
      <c r="U52" s="5">
        <f t="array" aca="1" ref="U52" ca="1">INDEX($C$6:$C$34,$B52)*INDEX($C$6:$C$34,U$40)*MMULT(OFFSET($D$5,$B52,0,1,3),TRANSPOSE(OFFSET($D$5,U$40,0,1,3)))</f>
        <v>336</v>
      </c>
      <c r="V52" s="5">
        <f t="array" aca="1" ref="V52" ca="1">INDEX($C$6:$C$34,$B52)*INDEX($C$6:$C$34,V$40)*MMULT(OFFSET($D$5,$B52,0,1,3),TRANSPOSE(OFFSET($D$5,V$40,0,1,3)))</f>
        <v>780</v>
      </c>
      <c r="W52" s="5">
        <f t="array" aca="1" ref="W52" ca="1">INDEX($C$6:$C$34,$B52)*INDEX($C$6:$C$34,W$40)*MMULT(OFFSET($D$5,$B52,0,1,3),TRANSPOSE(OFFSET($D$5,W$40,0,1,3)))</f>
        <v>820</v>
      </c>
      <c r="X52" s="5">
        <f t="array" aca="1" ref="X52" ca="1">INDEX($C$6:$C$34,$B52)*INDEX($C$6:$C$34,X$40)*MMULT(OFFSET($D$5,$B52,0,1,3),TRANSPOSE(OFFSET($D$5,X$40,0,1,3)))</f>
        <v>524</v>
      </c>
      <c r="Y52" s="5">
        <f t="array" aca="1" ref="Y52" ca="1">INDEX($C$6:$C$34,$B52)*INDEX($C$6:$C$34,Y$40)*MMULT(OFFSET($D$5,$B52,0,1,3),TRANSPOSE(OFFSET($D$5,Y$40,0,1,3)))</f>
        <v>556</v>
      </c>
      <c r="Z52" s="5">
        <f t="array" aca="1" ref="Z52" ca="1">INDEX($C$6:$C$34,$B52)*INDEX($C$6:$C$34,Z$40)*MMULT(OFFSET($D$5,$B52,0,1,3),TRANSPOSE(OFFSET($D$5,Z$40,0,1,3)))</f>
        <v>804</v>
      </c>
      <c r="AA52" s="5">
        <f t="array" aca="1" ref="AA52" ca="1">INDEX($C$6:$C$34,$B52)*INDEX($C$6:$C$34,AA$40)*MMULT(OFFSET($D$5,$B52,0,1,3),TRANSPOSE(OFFSET($D$5,AA$40,0,1,3)))</f>
        <v>312</v>
      </c>
      <c r="AB52" s="5">
        <f t="array" aca="1" ref="AB52" ca="1">INDEX($C$6:$C$34,$B52)*INDEX($C$6:$C$34,AB$40)*MMULT(OFFSET($D$5,$B52,0,1,3),TRANSPOSE(OFFSET($D$5,AB$40,0,1,3)))</f>
        <v>396</v>
      </c>
      <c r="AC52" s="5">
        <f t="array" aca="1" ref="AC52" ca="1">INDEX($C$6:$C$34,$B52)*INDEX($C$6:$C$34,AC$40)*MMULT(OFFSET($D$5,$B52,0,1,3),TRANSPOSE(OFFSET($D$5,AC$40,0,1,3)))</f>
        <v>796</v>
      </c>
      <c r="AD52" s="5">
        <f t="array" aca="1" ref="AD52" ca="1">INDEX($C$6:$C$34,$B52)*INDEX($C$6:$C$34,AD$40)*MMULT(OFFSET($D$5,$B52,0,1,3),TRANSPOSE(OFFSET($D$5,AD$40,0,1,3)))</f>
        <v>496</v>
      </c>
      <c r="AE52" s="6">
        <f t="array" aca="1" ref="AE52" ca="1">INDEX($C$6:$C$34,$B52)*INDEX($C$6:$C$34,AE$40)*MMULT(OFFSET($D$5,$B52,0,1,3),TRANSPOSE(OFFSET($D$5,AE$40,0,1,3)))</f>
        <v>772</v>
      </c>
      <c r="AL52" s="4">
        <v>2.3000000000000012</v>
      </c>
      <c r="AM52" s="5">
        <v>1.3578111430047348</v>
      </c>
      <c r="AN52" s="6">
        <f>AL52*AL52+AM52*AM52</f>
        <v>7.13365110006783</v>
      </c>
      <c r="AO52" s="10">
        <f>(MMULT(AL52:AN52,$R$5:$R$7)+$R$8)*100</f>
        <v>1.4011347828635223E-3</v>
      </c>
    </row>
    <row r="53" spans="2:41">
      <c r="B53" s="48">
        <f t="shared" si="4"/>
        <v>13</v>
      </c>
      <c r="C53" s="5">
        <f t="array" aca="1" ref="C53" ca="1">INDEX($C$6:$C$34,$B53)*INDEX($C$6:$C$34,C$40)*MMULT(OFFSET($D$5,$B53,0,1,3),TRANSPOSE(OFFSET($D$5,C$40,0,1,3)))</f>
        <v>-37</v>
      </c>
      <c r="D53" s="5">
        <f t="array" aca="1" ref="D53" ca="1">INDEX($C$6:$C$34,$B53)*INDEX($C$6:$C$34,D$40)*MMULT(OFFSET($D$5,$B53,0,1,3),TRANSPOSE(OFFSET($D$5,D$40,0,1,3)))</f>
        <v>-66</v>
      </c>
      <c r="E53" s="5">
        <f t="array" aca="1" ref="E53" ca="1">INDEX($C$6:$C$34,$B53)*INDEX($C$6:$C$34,E$40)*MMULT(OFFSET($D$5,$B53,0,1,3),TRANSPOSE(OFFSET($D$5,E$40,0,1,3)))</f>
        <v>-13</v>
      </c>
      <c r="F53" s="5">
        <f t="array" aca="1" ref="F53" ca="1">INDEX($C$6:$C$34,$B53)*INDEX($C$6:$C$34,F$40)*MMULT(OFFSET($D$5,$B53,0,1,3),TRANSPOSE(OFFSET($D$5,F$40,0,1,3)))</f>
        <v>-39</v>
      </c>
      <c r="G53" s="5">
        <f t="array" aca="1" ref="G53" ca="1">INDEX($C$6:$C$34,$B53)*INDEX($C$6:$C$34,G$40)*MMULT(OFFSET($D$5,$B53,0,1,3),TRANSPOSE(OFFSET($D$5,G$40,0,1,3)))</f>
        <v>-70</v>
      </c>
      <c r="H53" s="5">
        <f t="array" aca="1" ref="H53" ca="1">INDEX($C$6:$C$34,$B53)*INDEX($C$6:$C$34,H$40)*MMULT(OFFSET($D$5,$B53,0,1,3),TRANSPOSE(OFFSET($D$5,H$40,0,1,3)))</f>
        <v>-31</v>
      </c>
      <c r="I53" s="5">
        <f t="array" aca="1" ref="I53" ca="1">INDEX($C$6:$C$34,$B53)*INDEX($C$6:$C$34,I$40)*MMULT(OFFSET($D$5,$B53,0,1,3),TRANSPOSE(OFFSET($D$5,I$40,0,1,3)))</f>
        <v>-21</v>
      </c>
      <c r="J53" s="5">
        <f t="array" aca="1" ref="J53" ca="1">INDEX($C$6:$C$34,$B53)*INDEX($C$6:$C$34,J$40)*MMULT(OFFSET($D$5,$B53,0,1,3),TRANSPOSE(OFFSET($D$5,J$40,0,1,3)))</f>
        <v>-29</v>
      </c>
      <c r="K53" s="5">
        <f t="array" aca="1" ref="K53" ca="1">INDEX($C$6:$C$34,$B53)*INDEX($C$6:$C$34,K$40)*MMULT(OFFSET($D$5,$B53,0,1,3),TRANSPOSE(OFFSET($D$5,K$40,0,1,3)))</f>
        <v>0</v>
      </c>
      <c r="L53" s="5">
        <f t="array" aca="1" ref="L53" ca="1">INDEX($C$6:$C$34,$B53)*INDEX($C$6:$C$34,L$40)*MMULT(OFFSET($D$5,$B53,0,1,3),TRANSPOSE(OFFSET($D$5,L$40,0,1,3)))</f>
        <v>-16</v>
      </c>
      <c r="M53" s="5">
        <f t="array" aca="1" ref="M53" ca="1">INDEX($C$6:$C$34,$B53)*INDEX($C$6:$C$34,M$40)*MMULT(OFFSET($D$5,$B53,0,1,3),TRANSPOSE(OFFSET($D$5,M$40,0,1,3)))</f>
        <v>-18</v>
      </c>
      <c r="N53" s="5">
        <f t="array" aca="1" ref="N53" ca="1">INDEX($C$6:$C$34,$B53)*INDEX($C$6:$C$34,N$40)*MMULT(OFFSET($D$5,$B53,0,1,3),TRANSPOSE(OFFSET($D$5,N$40,0,1,3)))</f>
        <v>564</v>
      </c>
      <c r="O53" s="5">
        <f t="array" aca="1" ref="O53" ca="1">INDEX($C$6:$C$34,$B53)*INDEX($C$6:$C$34,O$40)*MMULT(OFFSET($D$5,$B53,0,1,3),TRANSPOSE(OFFSET($D$5,O$40,0,1,3)))</f>
        <v>306</v>
      </c>
      <c r="P53" s="5">
        <f t="array" aca="1" ref="P53" ca="1">INDEX($C$6:$C$34,$B53)*INDEX($C$6:$C$34,P$40)*MMULT(OFFSET($D$5,$B53,0,1,3),TRANSPOSE(OFFSET($D$5,P$40,0,1,3)))</f>
        <v>354</v>
      </c>
      <c r="Q53" s="5">
        <f t="array" aca="1" ref="Q53" ca="1">INDEX($C$6:$C$34,$B53)*INDEX($C$6:$C$34,Q$40)*MMULT(OFFSET($D$5,$B53,0,1,3),TRANSPOSE(OFFSET($D$5,Q$40,0,1,3)))</f>
        <v>321</v>
      </c>
      <c r="R53" s="5">
        <f t="array" aca="1" ref="R53" ca="1">INDEX($C$6:$C$34,$B53)*INDEX($C$6:$C$34,R$40)*MMULT(OFFSET($D$5,$B53,0,1,3),TRANSPOSE(OFFSET($D$5,R$40,0,1,3)))</f>
        <v>165</v>
      </c>
      <c r="S53" s="5">
        <f t="array" aca="1" ref="S53" ca="1">INDEX($C$6:$C$34,$B53)*INDEX($C$6:$C$34,S$40)*MMULT(OFFSET($D$5,$B53,0,1,3),TRANSPOSE(OFFSET($D$5,S$40,0,1,3)))</f>
        <v>315</v>
      </c>
      <c r="T53" s="5">
        <f t="array" aca="1" ref="T53" ca="1">INDEX($C$6:$C$34,$B53)*INDEX($C$6:$C$34,T$40)*MMULT(OFFSET($D$5,$B53,0,1,3),TRANSPOSE(OFFSET($D$5,T$40,0,1,3)))</f>
        <v>289</v>
      </c>
      <c r="U53" s="5">
        <f t="array" aca="1" ref="U53" ca="1">INDEX($C$6:$C$34,$B53)*INDEX($C$6:$C$34,U$40)*MMULT(OFFSET($D$5,$B53,0,1,3),TRANSPOSE(OFFSET($D$5,U$40,0,1,3)))</f>
        <v>177</v>
      </c>
      <c r="V53" s="5">
        <f t="array" aca="1" ref="V53" ca="1">INDEX($C$6:$C$34,$B53)*INDEX($C$6:$C$34,V$40)*MMULT(OFFSET($D$5,$B53,0,1,3),TRANSPOSE(OFFSET($D$5,V$40,0,1,3)))</f>
        <v>420</v>
      </c>
      <c r="W53" s="5">
        <f t="array" aca="1" ref="W53" ca="1">INDEX($C$6:$C$34,$B53)*INDEX($C$6:$C$34,W$40)*MMULT(OFFSET($D$5,$B53,0,1,3),TRANSPOSE(OFFSET($D$5,W$40,0,1,3)))</f>
        <v>430</v>
      </c>
      <c r="X53" s="5">
        <f t="array" aca="1" ref="X53" ca="1">INDEX($C$6:$C$34,$B53)*INDEX($C$6:$C$34,X$40)*MMULT(OFFSET($D$5,$B53,0,1,3),TRANSPOSE(OFFSET($D$5,X$40,0,1,3)))</f>
        <v>281</v>
      </c>
      <c r="Y53" s="5">
        <f t="array" aca="1" ref="Y53" ca="1">INDEX($C$6:$C$34,$B53)*INDEX($C$6:$C$34,Y$40)*MMULT(OFFSET($D$5,$B53,0,1,3),TRANSPOSE(OFFSET($D$5,Y$40,0,1,3)))</f>
        <v>289</v>
      </c>
      <c r="Z53" s="5">
        <f t="array" aca="1" ref="Z53" ca="1">INDEX($C$6:$C$34,$B53)*INDEX($C$6:$C$34,Z$40)*MMULT(OFFSET($D$5,$B53,0,1,3),TRANSPOSE(OFFSET($D$5,Z$40,0,1,3)))</f>
        <v>417</v>
      </c>
      <c r="AA53" s="5">
        <f t="array" aca="1" ref="AA53" ca="1">INDEX($C$6:$C$34,$B53)*INDEX($C$6:$C$34,AA$40)*MMULT(OFFSET($D$5,$B53,0,1,3),TRANSPOSE(OFFSET($D$5,AA$40,0,1,3)))</f>
        <v>159</v>
      </c>
      <c r="AB53" s="5">
        <f t="array" aca="1" ref="AB53" ca="1">INDEX($C$6:$C$34,$B53)*INDEX($C$6:$C$34,AB$40)*MMULT(OFFSET($D$5,$B53,0,1,3),TRANSPOSE(OFFSET($D$5,AB$40,0,1,3)))</f>
        <v>207</v>
      </c>
      <c r="AC53" s="5">
        <f t="array" aca="1" ref="AC53" ca="1">INDEX($C$6:$C$34,$B53)*INDEX($C$6:$C$34,AC$40)*MMULT(OFFSET($D$5,$B53,0,1,3),TRANSPOSE(OFFSET($D$5,AC$40,0,1,3)))</f>
        <v>412</v>
      </c>
      <c r="AD53" s="5">
        <f t="array" aca="1" ref="AD53" ca="1">INDEX($C$6:$C$34,$B53)*INDEX($C$6:$C$34,AD$40)*MMULT(OFFSET($D$5,$B53,0,1,3),TRANSPOSE(OFFSET($D$5,AD$40,0,1,3)))</f>
        <v>256</v>
      </c>
      <c r="AE53" s="6">
        <f t="array" aca="1" ref="AE53" ca="1">INDEX($C$6:$C$34,$B53)*INDEX($C$6:$C$34,AE$40)*MMULT(OFFSET($D$5,$B53,0,1,3),TRANSPOSE(OFFSET($D$5,AE$40,0,1,3)))</f>
        <v>406</v>
      </c>
      <c r="AL53" s="4">
        <v>2.3000000000000012</v>
      </c>
      <c r="AM53" s="5">
        <v>-1.3587548988253768</v>
      </c>
      <c r="AN53" s="6">
        <f>AL53*AL53+AM53*AM53</f>
        <v>7.1362148750819649</v>
      </c>
      <c r="AO53" s="10">
        <f>(MMULT(AL53:AN53,$R$5:$R$7)+$R$8)*100</f>
        <v>1.9043494108306191E-3</v>
      </c>
    </row>
    <row r="54" spans="2:41">
      <c r="B54" s="48">
        <f t="shared" si="4"/>
        <v>14</v>
      </c>
      <c r="C54" s="5">
        <f t="array" aca="1" ref="C54" ca="1">INDEX($C$6:$C$34,$B54)*INDEX($C$6:$C$34,C$40)*MMULT(OFFSET($D$5,$B54,0,1,3),TRANSPOSE(OFFSET($D$5,C$40,0,1,3)))</f>
        <v>-46</v>
      </c>
      <c r="D54" s="5">
        <f t="array" aca="1" ref="D54" ca="1">INDEX($C$6:$C$34,$B54)*INDEX($C$6:$C$34,D$40)*MMULT(OFFSET($D$5,$B54,0,1,3),TRANSPOSE(OFFSET($D$5,D$40,0,1,3)))</f>
        <v>-84</v>
      </c>
      <c r="E54" s="5">
        <f t="array" aca="1" ref="E54" ca="1">INDEX($C$6:$C$34,$B54)*INDEX($C$6:$C$34,E$40)*MMULT(OFFSET($D$5,$B54,0,1,3),TRANSPOSE(OFFSET($D$5,E$40,0,1,3)))</f>
        <v>-16</v>
      </c>
      <c r="F54" s="5">
        <f t="array" aca="1" ref="F54" ca="1">INDEX($C$6:$C$34,$B54)*INDEX($C$6:$C$34,F$40)*MMULT(OFFSET($D$5,$B54,0,1,3),TRANSPOSE(OFFSET($D$5,F$40,0,1,3)))</f>
        <v>-42</v>
      </c>
      <c r="G54" s="5">
        <f t="array" aca="1" ref="G54" ca="1">INDEX($C$6:$C$34,$B54)*INDEX($C$6:$C$34,G$40)*MMULT(OFFSET($D$5,$B54,0,1,3),TRANSPOSE(OFFSET($D$5,G$40,0,1,3)))</f>
        <v>-76</v>
      </c>
      <c r="H54" s="5">
        <f t="array" aca="1" ref="H54" ca="1">INDEX($C$6:$C$34,$B54)*INDEX($C$6:$C$34,H$40)*MMULT(OFFSET($D$5,$B54,0,1,3),TRANSPOSE(OFFSET($D$5,H$40,0,1,3)))</f>
        <v>-34</v>
      </c>
      <c r="I54" s="5">
        <f t="array" aca="1" ref="I54" ca="1">INDEX($C$6:$C$34,$B54)*INDEX($C$6:$C$34,I$40)*MMULT(OFFSET($D$5,$B54,0,1,3),TRANSPOSE(OFFSET($D$5,I$40,0,1,3)))</f>
        <v>-24</v>
      </c>
      <c r="J54" s="5">
        <f t="array" aca="1" ref="J54" ca="1">INDEX($C$6:$C$34,$B54)*INDEX($C$6:$C$34,J$40)*MMULT(OFFSET($D$5,$B54,0,1,3),TRANSPOSE(OFFSET($D$5,J$40,0,1,3)))</f>
        <v>-38</v>
      </c>
      <c r="K54" s="5">
        <f t="array" aca="1" ref="K54" ca="1">INDEX($C$6:$C$34,$B54)*INDEX($C$6:$C$34,K$40)*MMULT(OFFSET($D$5,$B54,0,1,3),TRANSPOSE(OFFSET($D$5,K$40,0,1,3)))</f>
        <v>0</v>
      </c>
      <c r="L54" s="5">
        <f t="array" aca="1" ref="L54" ca="1">INDEX($C$6:$C$34,$B54)*INDEX($C$6:$C$34,L$40)*MMULT(OFFSET($D$5,$B54,0,1,3),TRANSPOSE(OFFSET($D$5,L$40,0,1,3)))</f>
        <v>-22</v>
      </c>
      <c r="M54" s="5">
        <f t="array" aca="1" ref="M54" ca="1">INDEX($C$6:$C$34,$B54)*INDEX($C$6:$C$34,M$40)*MMULT(OFFSET($D$5,$B54,0,1,3),TRANSPOSE(OFFSET($D$5,M$40,0,1,3)))</f>
        <v>-18</v>
      </c>
      <c r="N54" s="5">
        <f t="array" aca="1" ref="N54" ca="1">INDEX($C$6:$C$34,$B54)*INDEX($C$6:$C$34,N$40)*MMULT(OFFSET($D$5,$B54,0,1,3),TRANSPOSE(OFFSET($D$5,N$40,0,1,3)))</f>
        <v>648</v>
      </c>
      <c r="O54" s="5">
        <f t="array" aca="1" ref="O54" ca="1">INDEX($C$6:$C$34,$B54)*INDEX($C$6:$C$34,O$40)*MMULT(OFFSET($D$5,$B54,0,1,3),TRANSPOSE(OFFSET($D$5,O$40,0,1,3)))</f>
        <v>354</v>
      </c>
      <c r="P54" s="5">
        <f t="array" aca="1" ref="P54" ca="1">INDEX($C$6:$C$34,$B54)*INDEX($C$6:$C$34,P$40)*MMULT(OFFSET($D$5,$B54,0,1,3),TRANSPOSE(OFFSET($D$5,P$40,0,1,3)))</f>
        <v>420</v>
      </c>
      <c r="Q54" s="5">
        <f t="array" aca="1" ref="Q54" ca="1">INDEX($C$6:$C$34,$B54)*INDEX($C$6:$C$34,Q$40)*MMULT(OFFSET($D$5,$B54,0,1,3),TRANSPOSE(OFFSET($D$5,Q$40,0,1,3)))</f>
        <v>366</v>
      </c>
      <c r="R54" s="5">
        <f t="array" aca="1" ref="R54" ca="1">INDEX($C$6:$C$34,$B54)*INDEX($C$6:$C$34,R$40)*MMULT(OFFSET($D$5,$B54,0,1,3),TRANSPOSE(OFFSET($D$5,R$40,0,1,3)))</f>
        <v>192</v>
      </c>
      <c r="S54" s="5">
        <f t="array" aca="1" ref="S54" ca="1">INDEX($C$6:$C$34,$B54)*INDEX($C$6:$C$34,S$40)*MMULT(OFFSET($D$5,$B54,0,1,3),TRANSPOSE(OFFSET($D$5,S$40,0,1,3)))</f>
        <v>378</v>
      </c>
      <c r="T54" s="5">
        <f t="array" aca="1" ref="T54" ca="1">INDEX($C$6:$C$34,$B54)*INDEX($C$6:$C$34,T$40)*MMULT(OFFSET($D$5,$B54,0,1,3),TRANSPOSE(OFFSET($D$5,T$40,0,1,3)))</f>
        <v>352</v>
      </c>
      <c r="U54" s="5">
        <f t="array" aca="1" ref="U54" ca="1">INDEX($C$6:$C$34,$B54)*INDEX($C$6:$C$34,U$40)*MMULT(OFFSET($D$5,$B54,0,1,3),TRANSPOSE(OFFSET($D$5,U$40,0,1,3)))</f>
        <v>198</v>
      </c>
      <c r="V54" s="5">
        <f t="array" aca="1" ref="V54" ca="1">INDEX($C$6:$C$34,$B54)*INDEX($C$6:$C$34,V$40)*MMULT(OFFSET($D$5,$B54,0,1,3),TRANSPOSE(OFFSET($D$5,V$40,0,1,3)))</f>
        <v>510</v>
      </c>
      <c r="W54" s="5">
        <f t="array" aca="1" ref="W54" ca="1">INDEX($C$6:$C$34,$B54)*INDEX($C$6:$C$34,W$40)*MMULT(OFFSET($D$5,$B54,0,1,3),TRANSPOSE(OFFSET($D$5,W$40,0,1,3)))</f>
        <v>490</v>
      </c>
      <c r="X54" s="5">
        <f t="array" aca="1" ref="X54" ca="1">INDEX($C$6:$C$34,$B54)*INDEX($C$6:$C$34,X$40)*MMULT(OFFSET($D$5,$B54,0,1,3),TRANSPOSE(OFFSET($D$5,X$40,0,1,3)))</f>
        <v>344</v>
      </c>
      <c r="Y54" s="5">
        <f t="array" aca="1" ref="Y54" ca="1">INDEX($C$6:$C$34,$B54)*INDEX($C$6:$C$34,Y$40)*MMULT(OFFSET($D$5,$B54,0,1,3),TRANSPOSE(OFFSET($D$5,Y$40,0,1,3)))</f>
        <v>328</v>
      </c>
      <c r="Z54" s="5">
        <f t="array" aca="1" ref="Z54" ca="1">INDEX($C$6:$C$34,$B54)*INDEX($C$6:$C$34,Z$40)*MMULT(OFFSET($D$5,$B54,0,1,3),TRANSPOSE(OFFSET($D$5,Z$40,0,1,3)))</f>
        <v>480</v>
      </c>
      <c r="AA54" s="5">
        <f t="array" aca="1" ref="AA54" ca="1">INDEX($C$6:$C$34,$B54)*INDEX($C$6:$C$34,AA$40)*MMULT(OFFSET($D$5,$B54,0,1,3),TRANSPOSE(OFFSET($D$5,AA$40,0,1,3)))</f>
        <v>186</v>
      </c>
      <c r="AB54" s="5">
        <f t="array" aca="1" ref="AB54" ca="1">INDEX($C$6:$C$34,$B54)*INDEX($C$6:$C$34,AB$40)*MMULT(OFFSET($D$5,$B54,0,1,3),TRANSPOSE(OFFSET($D$5,AB$40,0,1,3)))</f>
        <v>252</v>
      </c>
      <c r="AC54" s="5">
        <f t="array" aca="1" ref="AC54" ca="1">INDEX($C$6:$C$34,$B54)*INDEX($C$6:$C$34,AC$40)*MMULT(OFFSET($D$5,$B54,0,1,3),TRANSPOSE(OFFSET($D$5,AC$40,0,1,3)))</f>
        <v>478</v>
      </c>
      <c r="AD54" s="5">
        <f t="array" aca="1" ref="AD54" ca="1">INDEX($C$6:$C$34,$B54)*INDEX($C$6:$C$34,AD$40)*MMULT(OFFSET($D$5,$B54,0,1,3),TRANSPOSE(OFFSET($D$5,AD$40,0,1,3)))</f>
        <v>304</v>
      </c>
      <c r="AE54" s="6">
        <f t="array" aca="1" ref="AE54" ca="1">INDEX($C$6:$C$34,$B54)*INDEX($C$6:$C$34,AE$40)*MMULT(OFFSET($D$5,$B54,0,1,3),TRANSPOSE(OFFSET($D$5,AE$40,0,1,3)))</f>
        <v>490</v>
      </c>
      <c r="AL54" s="4">
        <v>2.5000000000000013</v>
      </c>
      <c r="AM54" s="5">
        <v>0.95786384876052</v>
      </c>
      <c r="AN54" s="6">
        <f>AL54*AL54+AM54*AM54</f>
        <v>7.1675031527623236</v>
      </c>
      <c r="AO54" s="10">
        <f>(MMULT(AL54:AN54,$R$5:$R$7)+$R$8)*100</f>
        <v>6.2733692116623274E-4</v>
      </c>
    </row>
    <row r="55" spans="2:41">
      <c r="B55" s="48">
        <f t="shared" si="4"/>
        <v>15</v>
      </c>
      <c r="C55" s="5">
        <f t="array" aca="1" ref="C55" ca="1">INDEX($C$6:$C$34,$B55)*INDEX($C$6:$C$34,C$40)*MMULT(OFFSET($D$5,$B55,0,1,3),TRANSPOSE(OFFSET($D$5,C$40,0,1,3)))</f>
        <v>-36</v>
      </c>
      <c r="D55" s="5">
        <f t="array" aca="1" ref="D55" ca="1">INDEX($C$6:$C$34,$B55)*INDEX($C$6:$C$34,D$40)*MMULT(OFFSET($D$5,$B55,0,1,3),TRANSPOSE(OFFSET($D$5,D$40,0,1,3)))</f>
        <v>-66</v>
      </c>
      <c r="E55" s="5">
        <f t="array" aca="1" ref="E55" ca="1">INDEX($C$6:$C$34,$B55)*INDEX($C$6:$C$34,E$40)*MMULT(OFFSET($D$5,$B55,0,1,3),TRANSPOSE(OFFSET($D$5,E$40,0,1,3)))</f>
        <v>-15</v>
      </c>
      <c r="F55" s="5">
        <f t="array" aca="1" ref="F55" ca="1">INDEX($C$6:$C$34,$B55)*INDEX($C$6:$C$34,F$40)*MMULT(OFFSET($D$5,$B55,0,1,3),TRANSPOSE(OFFSET($D$5,F$40,0,1,3)))</f>
        <v>-42</v>
      </c>
      <c r="G55" s="5">
        <f t="array" aca="1" ref="G55" ca="1">INDEX($C$6:$C$34,$B55)*INDEX($C$6:$C$34,G$40)*MMULT(OFFSET($D$5,$B55,0,1,3),TRANSPOSE(OFFSET($D$5,G$40,0,1,3)))</f>
        <v>-78</v>
      </c>
      <c r="H55" s="5">
        <f t="array" aca="1" ref="H55" ca="1">INDEX($C$6:$C$34,$B55)*INDEX($C$6:$C$34,H$40)*MMULT(OFFSET($D$5,$B55,0,1,3),TRANSPOSE(OFFSET($D$5,H$40,0,1,3)))</f>
        <v>-36</v>
      </c>
      <c r="I55" s="5">
        <f t="array" aca="1" ref="I55" ca="1">INDEX($C$6:$C$34,$B55)*INDEX($C$6:$C$34,I$40)*MMULT(OFFSET($D$5,$B55,0,1,3),TRANSPOSE(OFFSET($D$5,I$40,0,1,3)))</f>
        <v>-21</v>
      </c>
      <c r="J55" s="5">
        <f t="array" aca="1" ref="J55" ca="1">INDEX($C$6:$C$34,$B55)*INDEX($C$6:$C$34,J$40)*MMULT(OFFSET($D$5,$B55,0,1,3),TRANSPOSE(OFFSET($D$5,J$40,0,1,3)))</f>
        <v>-30</v>
      </c>
      <c r="K55" s="5">
        <f t="array" aca="1" ref="K55" ca="1">INDEX($C$6:$C$34,$B55)*INDEX($C$6:$C$34,K$40)*MMULT(OFFSET($D$5,$B55,0,1,3),TRANSPOSE(OFFSET($D$5,K$40,0,1,3)))</f>
        <v>0</v>
      </c>
      <c r="L55" s="5">
        <f t="array" aca="1" ref="L55" ca="1">INDEX($C$6:$C$34,$B55)*INDEX($C$6:$C$34,L$40)*MMULT(OFFSET($D$5,$B55,0,1,3),TRANSPOSE(OFFSET($D$5,L$40,0,1,3)))</f>
        <v>-15</v>
      </c>
      <c r="M55" s="5">
        <f t="array" aca="1" ref="M55" ca="1">INDEX($C$6:$C$34,$B55)*INDEX($C$6:$C$34,M$40)*MMULT(OFFSET($D$5,$B55,0,1,3),TRANSPOSE(OFFSET($D$5,M$40,0,1,3)))</f>
        <v>-21</v>
      </c>
      <c r="N55" s="5">
        <f t="array" aca="1" ref="N55" ca="1">INDEX($C$6:$C$34,$B55)*INDEX($C$6:$C$34,N$40)*MMULT(OFFSET($D$5,$B55,0,1,3),TRANSPOSE(OFFSET($D$5,N$40,0,1,3)))</f>
        <v>600</v>
      </c>
      <c r="O55" s="5">
        <f t="array" aca="1" ref="O55" ca="1">INDEX($C$6:$C$34,$B55)*INDEX($C$6:$C$34,O$40)*MMULT(OFFSET($D$5,$B55,0,1,3),TRANSPOSE(OFFSET($D$5,O$40,0,1,3)))</f>
        <v>321</v>
      </c>
      <c r="P55" s="5">
        <f t="array" aca="1" ref="P55" ca="1">INDEX($C$6:$C$34,$B55)*INDEX($C$6:$C$34,P$40)*MMULT(OFFSET($D$5,$B55,0,1,3),TRANSPOSE(OFFSET($D$5,P$40,0,1,3)))</f>
        <v>366</v>
      </c>
      <c r="Q55" s="5">
        <f t="array" aca="1" ref="Q55" ca="1">INDEX($C$6:$C$34,$B55)*INDEX($C$6:$C$34,Q$40)*MMULT(OFFSET($D$5,$B55,0,1,3),TRANSPOSE(OFFSET($D$5,Q$40,0,1,3)))</f>
        <v>342</v>
      </c>
      <c r="R55" s="5">
        <f t="array" aca="1" ref="R55" ca="1">INDEX($C$6:$C$34,$B55)*INDEX($C$6:$C$34,R$40)*MMULT(OFFSET($D$5,$B55,0,1,3),TRANSPOSE(OFFSET($D$5,R$40,0,1,3)))</f>
        <v>171</v>
      </c>
      <c r="S55" s="5">
        <f t="array" aca="1" ref="S55" ca="1">INDEX($C$6:$C$34,$B55)*INDEX($C$6:$C$34,S$40)*MMULT(OFFSET($D$5,$B55,0,1,3),TRANSPOSE(OFFSET($D$5,S$40,0,1,3)))</f>
        <v>324</v>
      </c>
      <c r="T55" s="5">
        <f t="array" aca="1" ref="T55" ca="1">INDEX($C$6:$C$34,$B55)*INDEX($C$6:$C$34,T$40)*MMULT(OFFSET($D$5,$B55,0,1,3),TRANSPOSE(OFFSET($D$5,T$40,0,1,3)))</f>
        <v>297</v>
      </c>
      <c r="U55" s="5">
        <f t="array" aca="1" ref="U55" ca="1">INDEX($C$6:$C$34,$B55)*INDEX($C$6:$C$34,U$40)*MMULT(OFFSET($D$5,$B55,0,1,3),TRANSPOSE(OFFSET($D$5,U$40,0,1,3)))</f>
        <v>192</v>
      </c>
      <c r="V55" s="5">
        <f t="array" aca="1" ref="V55" ca="1">INDEX($C$6:$C$34,$B55)*INDEX($C$6:$C$34,V$40)*MMULT(OFFSET($D$5,$B55,0,1,3),TRANSPOSE(OFFSET($D$5,V$40,0,1,3)))</f>
        <v>435</v>
      </c>
      <c r="W55" s="5">
        <f t="array" aca="1" ref="W55" ca="1">INDEX($C$6:$C$34,$B55)*INDEX($C$6:$C$34,W$40)*MMULT(OFFSET($D$5,$B55,0,1,3),TRANSPOSE(OFFSET($D$5,W$40,0,1,3)))</f>
        <v>465</v>
      </c>
      <c r="X55" s="5">
        <f t="array" aca="1" ref="X55" ca="1">INDEX($C$6:$C$34,$B55)*INDEX($C$6:$C$34,X$40)*MMULT(OFFSET($D$5,$B55,0,1,3),TRANSPOSE(OFFSET($D$5,X$40,0,1,3)))</f>
        <v>291</v>
      </c>
      <c r="Y55" s="5">
        <f t="array" aca="1" ref="Y55" ca="1">INDEX($C$6:$C$34,$B55)*INDEX($C$6:$C$34,Y$40)*MMULT(OFFSET($D$5,$B55,0,1,3),TRANSPOSE(OFFSET($D$5,Y$40,0,1,3)))</f>
        <v>315</v>
      </c>
      <c r="Z55" s="5">
        <f t="array" aca="1" ref="Z55" ca="1">INDEX($C$6:$C$34,$B55)*INDEX($C$6:$C$34,Z$40)*MMULT(OFFSET($D$5,$B55,0,1,3),TRANSPOSE(OFFSET($D$5,Z$40,0,1,3)))</f>
        <v>453</v>
      </c>
      <c r="AA55" s="5">
        <f t="array" aca="1" ref="AA55" ca="1">INDEX($C$6:$C$34,$B55)*INDEX($C$6:$C$34,AA$40)*MMULT(OFFSET($D$5,$B55,0,1,3),TRANSPOSE(OFFSET($D$5,AA$40,0,1,3)))</f>
        <v>174</v>
      </c>
      <c r="AB55" s="5">
        <f t="array" aca="1" ref="AB55" ca="1">INDEX($C$6:$C$34,$B55)*INDEX($C$6:$C$34,AB$40)*MMULT(OFFSET($D$5,$B55,0,1,3),TRANSPOSE(OFFSET($D$5,AB$40,0,1,3)))</f>
        <v>219</v>
      </c>
      <c r="AC55" s="5">
        <f t="array" aca="1" ref="AC55" ca="1">INDEX($C$6:$C$34,$B55)*INDEX($C$6:$C$34,AC$40)*MMULT(OFFSET($D$5,$B55,0,1,3),TRANSPOSE(OFFSET($D$5,AC$40,0,1,3)))</f>
        <v>447</v>
      </c>
      <c r="AD55" s="5">
        <f t="array" aca="1" ref="AD55" ca="1">INDEX($C$6:$C$34,$B55)*INDEX($C$6:$C$34,AD$40)*MMULT(OFFSET($D$5,$B55,0,1,3),TRANSPOSE(OFFSET($D$5,AD$40,0,1,3)))</f>
        <v>276</v>
      </c>
      <c r="AE55" s="6">
        <f t="array" aca="1" ref="AE55" ca="1">INDEX($C$6:$C$34,$B55)*INDEX($C$6:$C$34,AE$40)*MMULT(OFFSET($D$5,$B55,0,1,3),TRANSPOSE(OFFSET($D$5,AE$40,0,1,3)))</f>
        <v>429</v>
      </c>
      <c r="AL55" s="4">
        <v>2.5000000000000013</v>
      </c>
      <c r="AM55" s="5">
        <v>-0.9587964073392401</v>
      </c>
      <c r="AN55" s="6">
        <f>AL55*AL55+AM55*AM55</f>
        <v>7.1692905507266413</v>
      </c>
      <c r="AO55" s="10">
        <f>(MMULT(AL55:AN55,$R$5:$R$7)+$R$8)*100</f>
        <v>1.7632458924499161E-3</v>
      </c>
    </row>
    <row r="56" spans="2:41">
      <c r="B56" s="48">
        <f t="shared" si="4"/>
        <v>16</v>
      </c>
      <c r="C56" s="5">
        <f t="array" aca="1" ref="C56" ca="1">INDEX($C$6:$C$34,$B56)*INDEX($C$6:$C$34,C$40)*MMULT(OFFSET($D$5,$B56,0,1,3),TRANSPOSE(OFFSET($D$5,C$40,0,1,3)))</f>
        <v>-21</v>
      </c>
      <c r="D56" s="5">
        <f t="array" aca="1" ref="D56" ca="1">INDEX($C$6:$C$34,$B56)*INDEX($C$6:$C$34,D$40)*MMULT(OFFSET($D$5,$B56,0,1,3),TRANSPOSE(OFFSET($D$5,D$40,0,1,3)))</f>
        <v>-36</v>
      </c>
      <c r="E56" s="5">
        <f t="array" aca="1" ref="E56" ca="1">INDEX($C$6:$C$34,$B56)*INDEX($C$6:$C$34,E$40)*MMULT(OFFSET($D$5,$B56,0,1,3),TRANSPOSE(OFFSET($D$5,E$40,0,1,3)))</f>
        <v>-6</v>
      </c>
      <c r="F56" s="5">
        <f t="array" aca="1" ref="F56" ca="1">INDEX($C$6:$C$34,$B56)*INDEX($C$6:$C$34,F$40)*MMULT(OFFSET($D$5,$B56,0,1,3),TRANSPOSE(OFFSET($D$5,F$40,0,1,3)))</f>
        <v>-21</v>
      </c>
      <c r="G56" s="5">
        <f t="array" aca="1" ref="G56" ca="1">INDEX($C$6:$C$34,$B56)*INDEX($C$6:$C$34,G$40)*MMULT(OFFSET($D$5,$B56,0,1,3),TRANSPOSE(OFFSET($D$5,G$40,0,1,3)))</f>
        <v>-36</v>
      </c>
      <c r="H56" s="5">
        <f t="array" aca="1" ref="H56" ca="1">INDEX($C$6:$C$34,$B56)*INDEX($C$6:$C$34,H$40)*MMULT(OFFSET($D$5,$B56,0,1,3),TRANSPOSE(OFFSET($D$5,H$40,0,1,3)))</f>
        <v>-15</v>
      </c>
      <c r="I56" s="5">
        <f t="array" aca="1" ref="I56" ca="1">INDEX($C$6:$C$34,$B56)*INDEX($C$6:$C$34,I$40)*MMULT(OFFSET($D$5,$B56,0,1,3),TRANSPOSE(OFFSET($D$5,I$40,0,1,3)))</f>
        <v>-12</v>
      </c>
      <c r="J56" s="5">
        <f t="array" aca="1" ref="J56" ca="1">INDEX($C$6:$C$34,$B56)*INDEX($C$6:$C$34,J$40)*MMULT(OFFSET($D$5,$B56,0,1,3),TRANSPOSE(OFFSET($D$5,J$40,0,1,3)))</f>
        <v>-15</v>
      </c>
      <c r="K56" s="5">
        <f t="array" aca="1" ref="K56" ca="1">INDEX($C$6:$C$34,$B56)*INDEX($C$6:$C$34,K$40)*MMULT(OFFSET($D$5,$B56,0,1,3),TRANSPOSE(OFFSET($D$5,K$40,0,1,3)))</f>
        <v>0</v>
      </c>
      <c r="L56" s="5">
        <f t="array" aca="1" ref="L56" ca="1">INDEX($C$6:$C$34,$B56)*INDEX($C$6:$C$34,L$40)*MMULT(OFFSET($D$5,$B56,0,1,3),TRANSPOSE(OFFSET($D$5,L$40,0,1,3)))</f>
        <v>-9</v>
      </c>
      <c r="M56" s="5">
        <f t="array" aca="1" ref="M56" ca="1">INDEX($C$6:$C$34,$B56)*INDEX($C$6:$C$34,M$40)*MMULT(OFFSET($D$5,$B56,0,1,3),TRANSPOSE(OFFSET($D$5,M$40,0,1,3)))</f>
        <v>-9</v>
      </c>
      <c r="N56" s="5">
        <f t="array" aca="1" ref="N56" ca="1">INDEX($C$6:$C$34,$B56)*INDEX($C$6:$C$34,N$40)*MMULT(OFFSET($D$5,$B56,0,1,3),TRANSPOSE(OFFSET($D$5,N$40,0,1,3)))</f>
        <v>300</v>
      </c>
      <c r="O56" s="5">
        <f t="array" aca="1" ref="O56" ca="1">INDEX($C$6:$C$34,$B56)*INDEX($C$6:$C$34,O$40)*MMULT(OFFSET($D$5,$B56,0,1,3),TRANSPOSE(OFFSET($D$5,O$40,0,1,3)))</f>
        <v>165</v>
      </c>
      <c r="P56" s="5">
        <f t="array" aca="1" ref="P56" ca="1">INDEX($C$6:$C$34,$B56)*INDEX($C$6:$C$34,P$40)*MMULT(OFFSET($D$5,$B56,0,1,3),TRANSPOSE(OFFSET($D$5,P$40,0,1,3)))</f>
        <v>192</v>
      </c>
      <c r="Q56" s="5">
        <f t="array" aca="1" ref="Q56" ca="1">INDEX($C$6:$C$34,$B56)*INDEX($C$6:$C$34,Q$40)*MMULT(OFFSET($D$5,$B56,0,1,3),TRANSPOSE(OFFSET($D$5,Q$40,0,1,3)))</f>
        <v>171</v>
      </c>
      <c r="R56" s="5">
        <f t="array" aca="1" ref="R56" ca="1">INDEX($C$6:$C$34,$B56)*INDEX($C$6:$C$34,R$40)*MMULT(OFFSET($D$5,$B56,0,1,3),TRANSPOSE(OFFSET($D$5,R$40,0,1,3)))</f>
        <v>90</v>
      </c>
      <c r="S56" s="5">
        <f t="array" aca="1" ref="S56" ca="1">INDEX($C$6:$C$34,$B56)*INDEX($C$6:$C$34,S$40)*MMULT(OFFSET($D$5,$B56,0,1,3),TRANSPOSE(OFFSET($D$5,S$40,0,1,3)))</f>
        <v>171</v>
      </c>
      <c r="T56" s="5">
        <f t="array" aca="1" ref="T56" ca="1">INDEX($C$6:$C$34,$B56)*INDEX($C$6:$C$34,T$40)*MMULT(OFFSET($D$5,$B56,0,1,3),TRANSPOSE(OFFSET($D$5,T$40,0,1,3)))</f>
        <v>156</v>
      </c>
      <c r="U56" s="5">
        <f t="array" aca="1" ref="U56" ca="1">INDEX($C$6:$C$34,$B56)*INDEX($C$6:$C$34,U$40)*MMULT(OFFSET($D$5,$B56,0,1,3),TRANSPOSE(OFFSET($D$5,U$40,0,1,3)))</f>
        <v>93</v>
      </c>
      <c r="V56" s="5">
        <f t="array" aca="1" ref="V56" ca="1">INDEX($C$6:$C$34,$B56)*INDEX($C$6:$C$34,V$40)*MMULT(OFFSET($D$5,$B56,0,1,3),TRANSPOSE(OFFSET($D$5,V$40,0,1,3)))</f>
        <v>225</v>
      </c>
      <c r="W56" s="5">
        <f t="array" aca="1" ref="W56" ca="1">INDEX($C$6:$C$34,$B56)*INDEX($C$6:$C$34,W$40)*MMULT(OFFSET($D$5,$B56,0,1,3),TRANSPOSE(OFFSET($D$5,W$40,0,1,3)))</f>
        <v>225</v>
      </c>
      <c r="X56" s="5">
        <f t="array" aca="1" ref="X56" ca="1">INDEX($C$6:$C$34,$B56)*INDEX($C$6:$C$34,X$40)*MMULT(OFFSET($D$5,$B56,0,1,3),TRANSPOSE(OFFSET($D$5,X$40,0,1,3)))</f>
        <v>150</v>
      </c>
      <c r="Y56" s="5">
        <f t="array" aca="1" ref="Y56" ca="1">INDEX($C$6:$C$34,$B56)*INDEX($C$6:$C$34,Y$40)*MMULT(OFFSET($D$5,$B56,0,1,3),TRANSPOSE(OFFSET($D$5,Y$40,0,1,3)))</f>
        <v>150</v>
      </c>
      <c r="Z56" s="5">
        <f t="array" aca="1" ref="Z56" ca="1">INDEX($C$6:$C$34,$B56)*INDEX($C$6:$C$34,Z$40)*MMULT(OFFSET($D$5,$B56,0,1,3),TRANSPOSE(OFFSET($D$5,Z$40,0,1,3)))</f>
        <v>216</v>
      </c>
      <c r="AA56" s="5">
        <f t="array" aca="1" ref="AA56" ca="1">INDEX($C$6:$C$34,$B56)*INDEX($C$6:$C$34,AA$40)*MMULT(OFFSET($D$5,$B56,0,1,3),TRANSPOSE(OFFSET($D$5,AA$40,0,1,3)))</f>
        <v>81</v>
      </c>
      <c r="AB56" s="5">
        <f t="array" aca="1" ref="AB56" ca="1">INDEX($C$6:$C$34,$B56)*INDEX($C$6:$C$34,AB$40)*MMULT(OFFSET($D$5,$B56,0,1,3),TRANSPOSE(OFFSET($D$5,AB$40,0,1,3)))</f>
        <v>108</v>
      </c>
      <c r="AC56" s="5">
        <f t="array" aca="1" ref="AC56" ca="1">INDEX($C$6:$C$34,$B56)*INDEX($C$6:$C$34,AC$40)*MMULT(OFFSET($D$5,$B56,0,1,3),TRANSPOSE(OFFSET($D$5,AC$40,0,1,3)))</f>
        <v>213</v>
      </c>
      <c r="AD56" s="5">
        <f t="array" aca="1" ref="AD56" ca="1">INDEX($C$6:$C$34,$B56)*INDEX($C$6:$C$34,AD$40)*MMULT(OFFSET($D$5,$B56,0,1,3),TRANSPOSE(OFFSET($D$5,AD$40,0,1,3)))</f>
        <v>132</v>
      </c>
      <c r="AE56" s="6">
        <f t="array" aca="1" ref="AE56" ca="1">INDEX($C$6:$C$34,$B56)*INDEX($C$6:$C$34,AE$40)*MMULT(OFFSET($D$5,$B56,0,1,3),TRANSPOSE(OFFSET($D$5,AE$40,0,1,3)))</f>
        <v>213</v>
      </c>
      <c r="AL56" s="4">
        <v>2.7</v>
      </c>
      <c r="AM56" s="5">
        <v>0.3</v>
      </c>
      <c r="AN56" s="6">
        <f>AL56*AL56+AM56*AM56</f>
        <v>7.3800000000000008</v>
      </c>
      <c r="AO56" s="10">
        <f>(MMULT(AL56:AN56,$R$5:$R$7)+$R$8)*100</f>
        <v>-6.4912211694346578</v>
      </c>
    </row>
    <row r="57" spans="2:41">
      <c r="B57" s="48">
        <f t="shared" si="4"/>
        <v>17</v>
      </c>
      <c r="C57" s="5">
        <f t="array" aca="1" ref="C57" ca="1">INDEX($C$6:$C$34,$B57)*INDEX($C$6:$C$34,C$40)*MMULT(OFFSET($D$5,$B57,0,1,3),TRANSPOSE(OFFSET($D$5,C$40,0,1,3)))</f>
        <v>-42</v>
      </c>
      <c r="D57" s="5">
        <f t="array" aca="1" ref="D57" ca="1">INDEX($C$6:$C$34,$B57)*INDEX($C$6:$C$34,D$40)*MMULT(OFFSET($D$5,$B57,0,1,3),TRANSPOSE(OFFSET($D$5,D$40,0,1,3)))</f>
        <v>-78</v>
      </c>
      <c r="E57" s="5">
        <f t="array" aca="1" ref="E57" ca="1">INDEX($C$6:$C$34,$B57)*INDEX($C$6:$C$34,E$40)*MMULT(OFFSET($D$5,$B57,0,1,3),TRANSPOSE(OFFSET($D$5,E$40,0,1,3)))</f>
        <v>-15</v>
      </c>
      <c r="F57" s="5">
        <f t="array" aca="1" ref="F57" ca="1">INDEX($C$6:$C$34,$B57)*INDEX($C$6:$C$34,F$40)*MMULT(OFFSET($D$5,$B57,0,1,3),TRANSPOSE(OFFSET($D$5,F$40,0,1,3)))</f>
        <v>-36</v>
      </c>
      <c r="G57" s="5">
        <f t="array" aca="1" ref="G57" ca="1">INDEX($C$6:$C$34,$B57)*INDEX($C$6:$C$34,G$40)*MMULT(OFFSET($D$5,$B57,0,1,3),TRANSPOSE(OFFSET($D$5,G$40,0,1,3)))</f>
        <v>-66</v>
      </c>
      <c r="H57" s="5">
        <f t="array" aca="1" ref="H57" ca="1">INDEX($C$6:$C$34,$B57)*INDEX($C$6:$C$34,H$40)*MMULT(OFFSET($D$5,$B57,0,1,3),TRANSPOSE(OFFSET($D$5,H$40,0,1,3)))</f>
        <v>-30</v>
      </c>
      <c r="I57" s="5">
        <f t="array" aca="1" ref="I57" ca="1">INDEX($C$6:$C$34,$B57)*INDEX($C$6:$C$34,I$40)*MMULT(OFFSET($D$5,$B57,0,1,3),TRANSPOSE(OFFSET($D$5,I$40,0,1,3)))</f>
        <v>-21</v>
      </c>
      <c r="J57" s="5">
        <f t="array" aca="1" ref="J57" ca="1">INDEX($C$6:$C$34,$B57)*INDEX($C$6:$C$34,J$40)*MMULT(OFFSET($D$5,$B57,0,1,3),TRANSPOSE(OFFSET($D$5,J$40,0,1,3)))</f>
        <v>-36</v>
      </c>
      <c r="K57" s="5">
        <f t="array" aca="1" ref="K57" ca="1">INDEX($C$6:$C$34,$B57)*INDEX($C$6:$C$34,K$40)*MMULT(OFFSET($D$5,$B57,0,1,3),TRANSPOSE(OFFSET($D$5,K$40,0,1,3)))</f>
        <v>0</v>
      </c>
      <c r="L57" s="5">
        <f t="array" aca="1" ref="L57" ca="1">INDEX($C$6:$C$34,$B57)*INDEX($C$6:$C$34,L$40)*MMULT(OFFSET($D$5,$B57,0,1,3),TRANSPOSE(OFFSET($D$5,L$40,0,1,3)))</f>
        <v>-21</v>
      </c>
      <c r="M57" s="5">
        <f t="array" aca="1" ref="M57" ca="1">INDEX($C$6:$C$34,$B57)*INDEX($C$6:$C$34,M$40)*MMULT(OFFSET($D$5,$B57,0,1,3),TRANSPOSE(OFFSET($D$5,M$40,0,1,3)))</f>
        <v>-15</v>
      </c>
      <c r="N57" s="5">
        <f t="array" aca="1" ref="N57" ca="1">INDEX($C$6:$C$34,$B57)*INDEX($C$6:$C$34,N$40)*MMULT(OFFSET($D$5,$B57,0,1,3),TRANSPOSE(OFFSET($D$5,N$40,0,1,3)))</f>
        <v>576</v>
      </c>
      <c r="O57" s="5">
        <f t="array" aca="1" ref="O57" ca="1">INDEX($C$6:$C$34,$B57)*INDEX($C$6:$C$34,O$40)*MMULT(OFFSET($D$5,$B57,0,1,3),TRANSPOSE(OFFSET($D$5,O$40,0,1,3)))</f>
        <v>315</v>
      </c>
      <c r="P57" s="5">
        <f t="array" aca="1" ref="P57" ca="1">INDEX($C$6:$C$34,$B57)*INDEX($C$6:$C$34,P$40)*MMULT(OFFSET($D$5,$B57,0,1,3),TRANSPOSE(OFFSET($D$5,P$40,0,1,3)))</f>
        <v>378</v>
      </c>
      <c r="Q57" s="5">
        <f t="array" aca="1" ref="Q57" ca="1">INDEX($C$6:$C$34,$B57)*INDEX($C$6:$C$34,Q$40)*MMULT(OFFSET($D$5,$B57,0,1,3),TRANSPOSE(OFFSET($D$5,Q$40,0,1,3)))</f>
        <v>324</v>
      </c>
      <c r="R57" s="5">
        <f t="array" aca="1" ref="R57" ca="1">INDEX($C$6:$C$34,$B57)*INDEX($C$6:$C$34,R$40)*MMULT(OFFSET($D$5,$B57,0,1,3),TRANSPOSE(OFFSET($D$5,R$40,0,1,3)))</f>
        <v>171</v>
      </c>
      <c r="S57" s="5">
        <f t="array" aca="1" ref="S57" ca="1">INDEX($C$6:$C$34,$B57)*INDEX($C$6:$C$34,S$40)*MMULT(OFFSET($D$5,$B57,0,1,3),TRANSPOSE(OFFSET($D$5,S$40,0,1,3)))</f>
        <v>342</v>
      </c>
      <c r="T57" s="5">
        <f t="array" aca="1" ref="T57" ca="1">INDEX($C$6:$C$34,$B57)*INDEX($C$6:$C$34,T$40)*MMULT(OFFSET($D$5,$B57,0,1,3),TRANSPOSE(OFFSET($D$5,T$40,0,1,3)))</f>
        <v>321</v>
      </c>
      <c r="U57" s="5">
        <f t="array" aca="1" ref="U57" ca="1">INDEX($C$6:$C$34,$B57)*INDEX($C$6:$C$34,U$40)*MMULT(OFFSET($D$5,$B57,0,1,3),TRANSPOSE(OFFSET($D$5,U$40,0,1,3)))</f>
        <v>174</v>
      </c>
      <c r="V57" s="5">
        <f t="array" aca="1" ref="V57" ca="1">INDEX($C$6:$C$34,$B57)*INDEX($C$6:$C$34,V$40)*MMULT(OFFSET($D$5,$B57,0,1,3),TRANSPOSE(OFFSET($D$5,V$40,0,1,3)))</f>
        <v>465</v>
      </c>
      <c r="W57" s="5">
        <f t="array" aca="1" ref="W57" ca="1">INDEX($C$6:$C$34,$B57)*INDEX($C$6:$C$34,W$40)*MMULT(OFFSET($D$5,$B57,0,1,3),TRANSPOSE(OFFSET($D$5,W$40,0,1,3)))</f>
        <v>435</v>
      </c>
      <c r="X57" s="5">
        <f t="array" aca="1" ref="X57" ca="1">INDEX($C$6:$C$34,$B57)*INDEX($C$6:$C$34,X$40)*MMULT(OFFSET($D$5,$B57,0,1,3),TRANSPOSE(OFFSET($D$5,X$40,0,1,3)))</f>
        <v>315</v>
      </c>
      <c r="Y57" s="5">
        <f t="array" aca="1" ref="Y57" ca="1">INDEX($C$6:$C$34,$B57)*INDEX($C$6:$C$34,Y$40)*MMULT(OFFSET($D$5,$B57,0,1,3),TRANSPOSE(OFFSET($D$5,Y$40,0,1,3)))</f>
        <v>291</v>
      </c>
      <c r="Z57" s="5">
        <f t="array" aca="1" ref="Z57" ca="1">INDEX($C$6:$C$34,$B57)*INDEX($C$6:$C$34,Z$40)*MMULT(OFFSET($D$5,$B57,0,1,3),TRANSPOSE(OFFSET($D$5,Z$40,0,1,3)))</f>
        <v>429</v>
      </c>
      <c r="AA57" s="5">
        <f t="array" aca="1" ref="AA57" ca="1">INDEX($C$6:$C$34,$B57)*INDEX($C$6:$C$34,AA$40)*MMULT(OFFSET($D$5,$B57,0,1,3),TRANSPOSE(OFFSET($D$5,AA$40,0,1,3)))</f>
        <v>168</v>
      </c>
      <c r="AB57" s="5">
        <f t="array" aca="1" ref="AB57" ca="1">INDEX($C$6:$C$34,$B57)*INDEX($C$6:$C$34,AB$40)*MMULT(OFFSET($D$5,$B57,0,1,3),TRANSPOSE(OFFSET($D$5,AB$40,0,1,3)))</f>
        <v>231</v>
      </c>
      <c r="AC57" s="5">
        <f t="array" aca="1" ref="AC57" ca="1">INDEX($C$6:$C$34,$B57)*INDEX($C$6:$C$34,AC$40)*MMULT(OFFSET($D$5,$B57,0,1,3),TRANSPOSE(OFFSET($D$5,AC$40,0,1,3)))</f>
        <v>429</v>
      </c>
      <c r="AD57" s="5">
        <f t="array" aca="1" ref="AD57" ca="1">INDEX($C$6:$C$34,$B57)*INDEX($C$6:$C$34,AD$40)*MMULT(OFFSET($D$5,$B57,0,1,3),TRANSPOSE(OFFSET($D$5,AD$40,0,1,3)))</f>
        <v>276</v>
      </c>
      <c r="AE57" s="6">
        <f t="array" aca="1" ref="AE57" ca="1">INDEX($C$6:$C$34,$B57)*INDEX($C$6:$C$34,AE$40)*MMULT(OFFSET($D$5,$B57,0,1,3),TRANSPOSE(OFFSET($D$5,AE$40,0,1,3)))</f>
        <v>447</v>
      </c>
      <c r="AL57" s="7">
        <v>2.7</v>
      </c>
      <c r="AM57" s="8">
        <v>-0.3</v>
      </c>
      <c r="AN57" s="9">
        <f>AL57*AL57+AM57*AM57</f>
        <v>7.3800000000000008</v>
      </c>
      <c r="AO57" s="10">
        <f>(MMULT(AL57:AN57,$R$5:$R$7)+$R$8)*100</f>
        <v>-6.470506930286879</v>
      </c>
    </row>
    <row r="58" spans="2:41">
      <c r="B58" s="48">
        <f t="shared" si="4"/>
        <v>18</v>
      </c>
      <c r="C58" s="5">
        <f t="array" aca="1" ref="C58" ca="1">INDEX($C$6:$C$34,$B58)*INDEX($C$6:$C$34,C$40)*MMULT(OFFSET($D$5,$B58,0,1,3),TRANSPOSE(OFFSET($D$5,C$40,0,1,3)))</f>
        <v>-39</v>
      </c>
      <c r="D58" s="5">
        <f t="array" aca="1" ref="D58" ca="1">INDEX($C$6:$C$34,$B58)*INDEX($C$6:$C$34,D$40)*MMULT(OFFSET($D$5,$B58,0,1,3),TRANSPOSE(OFFSET($D$5,D$40,0,1,3)))</f>
        <v>-76</v>
      </c>
      <c r="E58" s="5">
        <f t="array" aca="1" ref="E58" ca="1">INDEX($C$6:$C$34,$B58)*INDEX($C$6:$C$34,E$40)*MMULT(OFFSET($D$5,$B58,0,1,3),TRANSPOSE(OFFSET($D$5,E$40,0,1,3)))</f>
        <v>-16</v>
      </c>
      <c r="F58" s="5">
        <f t="array" aca="1" ref="F58" ca="1">INDEX($C$6:$C$34,$B58)*INDEX($C$6:$C$34,F$40)*MMULT(OFFSET($D$5,$B58,0,1,3),TRANSPOSE(OFFSET($D$5,F$40,0,1,3)))</f>
        <v>-31</v>
      </c>
      <c r="G58" s="5">
        <f t="array" aca="1" ref="G58" ca="1">INDEX($C$6:$C$34,$B58)*INDEX($C$6:$C$34,G$40)*MMULT(OFFSET($D$5,$B58,0,1,3),TRANSPOSE(OFFSET($D$5,G$40,0,1,3)))</f>
        <v>-60</v>
      </c>
      <c r="H58" s="5">
        <f t="array" aca="1" ref="H58" ca="1">INDEX($C$6:$C$34,$B58)*INDEX($C$6:$C$34,H$40)*MMULT(OFFSET($D$5,$B58,0,1,3),TRANSPOSE(OFFSET($D$5,H$40,0,1,3)))</f>
        <v>-29</v>
      </c>
      <c r="I58" s="5">
        <f t="array" aca="1" ref="I58" ca="1">INDEX($C$6:$C$34,$B58)*INDEX($C$6:$C$34,I$40)*MMULT(OFFSET($D$5,$B58,0,1,3),TRANSPOSE(OFFSET($D$5,I$40,0,1,3)))</f>
        <v>-18</v>
      </c>
      <c r="J58" s="5">
        <f t="array" aca="1" ref="J58" ca="1">INDEX($C$6:$C$34,$B58)*INDEX($C$6:$C$34,J$40)*MMULT(OFFSET($D$5,$B58,0,1,3),TRANSPOSE(OFFSET($D$5,J$40,0,1,3)))</f>
        <v>-37</v>
      </c>
      <c r="K58" s="5">
        <f t="array" aca="1" ref="K58" ca="1">INDEX($C$6:$C$34,$B58)*INDEX($C$6:$C$34,K$40)*MMULT(OFFSET($D$5,$B58,0,1,3),TRANSPOSE(OFFSET($D$5,K$40,0,1,3)))</f>
        <v>0</v>
      </c>
      <c r="L58" s="5">
        <f t="array" aca="1" ref="L58" ca="1">INDEX($C$6:$C$34,$B58)*INDEX($C$6:$C$34,L$40)*MMULT(OFFSET($D$5,$B58,0,1,3),TRANSPOSE(OFFSET($D$5,L$40,0,1,3)))</f>
        <v>-21</v>
      </c>
      <c r="M58" s="5">
        <f t="array" aca="1" ref="M58" ca="1">INDEX($C$6:$C$34,$B58)*INDEX($C$6:$C$34,M$40)*MMULT(OFFSET($D$5,$B58,0,1,3),TRANSPOSE(OFFSET($D$5,M$40,0,1,3)))</f>
        <v>-13</v>
      </c>
      <c r="N58" s="5">
        <f t="array" aca="1" ref="N58" ca="1">INDEX($C$6:$C$34,$B58)*INDEX($C$6:$C$34,N$40)*MMULT(OFFSET($D$5,$B58,0,1,3),TRANSPOSE(OFFSET($D$5,N$40,0,1,3)))</f>
        <v>532</v>
      </c>
      <c r="O58" s="5">
        <f t="array" aca="1" ref="O58" ca="1">INDEX($C$6:$C$34,$B58)*INDEX($C$6:$C$34,O$40)*MMULT(OFFSET($D$5,$B58,0,1,3),TRANSPOSE(OFFSET($D$5,O$40,0,1,3)))</f>
        <v>289</v>
      </c>
      <c r="P58" s="5">
        <f t="array" aca="1" ref="P58" ca="1">INDEX($C$6:$C$34,$B58)*INDEX($C$6:$C$34,P$40)*MMULT(OFFSET($D$5,$B58,0,1,3),TRANSPOSE(OFFSET($D$5,P$40,0,1,3)))</f>
        <v>352</v>
      </c>
      <c r="Q58" s="5">
        <f t="array" aca="1" ref="Q58" ca="1">INDEX($C$6:$C$34,$B58)*INDEX($C$6:$C$34,Q$40)*MMULT(OFFSET($D$5,$B58,0,1,3),TRANSPOSE(OFFSET($D$5,Q$40,0,1,3)))</f>
        <v>297</v>
      </c>
      <c r="R58" s="5">
        <f t="array" aca="1" ref="R58" ca="1">INDEX($C$6:$C$34,$B58)*INDEX($C$6:$C$34,R$40)*MMULT(OFFSET($D$5,$B58,0,1,3),TRANSPOSE(OFFSET($D$5,R$40,0,1,3)))</f>
        <v>156</v>
      </c>
      <c r="S58" s="5">
        <f t="array" aca="1" ref="S58" ca="1">INDEX($C$6:$C$34,$B58)*INDEX($C$6:$C$34,S$40)*MMULT(OFFSET($D$5,$B58,0,1,3),TRANSPOSE(OFFSET($D$5,S$40,0,1,3)))</f>
        <v>321</v>
      </c>
      <c r="T58" s="5">
        <f t="array" aca="1" ref="T58" ca="1">INDEX($C$6:$C$34,$B58)*INDEX($C$6:$C$34,T$40)*MMULT(OFFSET($D$5,$B58,0,1,3),TRANSPOSE(OFFSET($D$5,T$40,0,1,3)))</f>
        <v>306</v>
      </c>
      <c r="U58" s="5">
        <f t="array" aca="1" ref="U58" ca="1">INDEX($C$6:$C$34,$B58)*INDEX($C$6:$C$34,U$40)*MMULT(OFFSET($D$5,$B58,0,1,3),TRANSPOSE(OFFSET($D$5,U$40,0,1,3)))</f>
        <v>159</v>
      </c>
      <c r="V58" s="5">
        <f t="array" aca="1" ref="V58" ca="1">INDEX($C$6:$C$34,$B58)*INDEX($C$6:$C$34,V$40)*MMULT(OFFSET($D$5,$B58,0,1,3),TRANSPOSE(OFFSET($D$5,V$40,0,1,3)))</f>
        <v>445</v>
      </c>
      <c r="W58" s="5">
        <f t="array" aca="1" ref="W58" ca="1">INDEX($C$6:$C$34,$B58)*INDEX($C$6:$C$34,W$40)*MMULT(OFFSET($D$5,$B58,0,1,3),TRANSPOSE(OFFSET($D$5,W$40,0,1,3)))</f>
        <v>405</v>
      </c>
      <c r="X58" s="5">
        <f t="array" aca="1" ref="X58" ca="1">INDEX($C$6:$C$34,$B58)*INDEX($C$6:$C$34,X$40)*MMULT(OFFSET($D$5,$B58,0,1,3),TRANSPOSE(OFFSET($D$5,X$40,0,1,3)))</f>
        <v>304</v>
      </c>
      <c r="Y58" s="5">
        <f t="array" aca="1" ref="Y58" ca="1">INDEX($C$6:$C$34,$B58)*INDEX($C$6:$C$34,Y$40)*MMULT(OFFSET($D$5,$B58,0,1,3),TRANSPOSE(OFFSET($D$5,Y$40,0,1,3)))</f>
        <v>272</v>
      </c>
      <c r="Z58" s="5">
        <f t="array" aca="1" ref="Z58" ca="1">INDEX($C$6:$C$34,$B58)*INDEX($C$6:$C$34,Z$40)*MMULT(OFFSET($D$5,$B58,0,1,3),TRANSPOSE(OFFSET($D$5,Z$40,0,1,3)))</f>
        <v>406</v>
      </c>
      <c r="AA58" s="5">
        <f t="array" aca="1" ref="AA58" ca="1">INDEX($C$6:$C$34,$B58)*INDEX($C$6:$C$34,AA$40)*MMULT(OFFSET($D$5,$B58,0,1,3),TRANSPOSE(OFFSET($D$5,AA$40,0,1,3)))</f>
        <v>163</v>
      </c>
      <c r="AB58" s="5">
        <f t="array" aca="1" ref="AB58" ca="1">INDEX($C$6:$C$34,$B58)*INDEX($C$6:$C$34,AB$40)*MMULT(OFFSET($D$5,$B58,0,1,3),TRANSPOSE(OFFSET($D$5,AB$40,0,1,3)))</f>
        <v>226</v>
      </c>
      <c r="AC58" s="5">
        <f t="array" aca="1" ref="AC58" ca="1">INDEX($C$6:$C$34,$B58)*INDEX($C$6:$C$34,AC$40)*MMULT(OFFSET($D$5,$B58,0,1,3),TRANSPOSE(OFFSET($D$5,AC$40,0,1,3)))</f>
        <v>409</v>
      </c>
      <c r="AD58" s="5">
        <f t="array" aca="1" ref="AD58" ca="1">INDEX($C$6:$C$34,$B58)*INDEX($C$6:$C$34,AD$40)*MMULT(OFFSET($D$5,$B58,0,1,3),TRANSPOSE(OFFSET($D$5,AD$40,0,1,3)))</f>
        <v>268</v>
      </c>
      <c r="AE58" s="6">
        <f t="array" aca="1" ref="AE58" ca="1">INDEX($C$6:$C$34,$B58)*INDEX($C$6:$C$34,AE$40)*MMULT(OFFSET($D$5,$B58,0,1,3),TRANSPOSE(OFFSET($D$5,AE$40,0,1,3)))</f>
        <v>433</v>
      </c>
    </row>
    <row r="59" spans="2:41">
      <c r="B59" s="48">
        <f t="shared" si="4"/>
        <v>19</v>
      </c>
      <c r="C59" s="5">
        <f t="array" aca="1" ref="C59" ca="1">INDEX($C$6:$C$34,$B59)*INDEX($C$6:$C$34,C$40)*MMULT(OFFSET($D$5,$B59,0,1,3),TRANSPOSE(OFFSET($D$5,C$40,0,1,3)))</f>
        <v>-18</v>
      </c>
      <c r="D59" s="5">
        <f t="array" aca="1" ref="D59" ca="1">INDEX($C$6:$C$34,$B59)*INDEX($C$6:$C$34,D$40)*MMULT(OFFSET($D$5,$B59,0,1,3),TRANSPOSE(OFFSET($D$5,D$40,0,1,3)))</f>
        <v>-34</v>
      </c>
      <c r="E59" s="5">
        <f t="array" aca="1" ref="E59" ca="1">INDEX($C$6:$C$34,$B59)*INDEX($C$6:$C$34,E$40)*MMULT(OFFSET($D$5,$B59,0,1,3),TRANSPOSE(OFFSET($D$5,E$40,0,1,3)))</f>
        <v>-9</v>
      </c>
      <c r="F59" s="5">
        <f t="array" aca="1" ref="F59" ca="1">INDEX($C$6:$C$34,$B59)*INDEX($C$6:$C$34,F$40)*MMULT(OFFSET($D$5,$B59,0,1,3),TRANSPOSE(OFFSET($D$5,F$40,0,1,3)))</f>
        <v>-24</v>
      </c>
      <c r="G59" s="5">
        <f t="array" aca="1" ref="G59" ca="1">INDEX($C$6:$C$34,$B59)*INDEX($C$6:$C$34,G$40)*MMULT(OFFSET($D$5,$B59,0,1,3),TRANSPOSE(OFFSET($D$5,G$40,0,1,3)))</f>
        <v>-46</v>
      </c>
      <c r="H59" s="5">
        <f t="array" aca="1" ref="H59" ca="1">INDEX($C$6:$C$34,$B59)*INDEX($C$6:$C$34,H$40)*MMULT(OFFSET($D$5,$B59,0,1,3),TRANSPOSE(OFFSET($D$5,H$40,0,1,3)))</f>
        <v>-22</v>
      </c>
      <c r="I59" s="5">
        <f t="array" aca="1" ref="I59" ca="1">INDEX($C$6:$C$34,$B59)*INDEX($C$6:$C$34,I$40)*MMULT(OFFSET($D$5,$B59,0,1,3),TRANSPOSE(OFFSET($D$5,I$40,0,1,3)))</f>
        <v>-11</v>
      </c>
      <c r="J59" s="5">
        <f t="array" aca="1" ref="J59" ca="1">INDEX($C$6:$C$34,$B59)*INDEX($C$6:$C$34,J$40)*MMULT(OFFSET($D$5,$B59,0,1,3),TRANSPOSE(OFFSET($D$5,J$40,0,1,3)))</f>
        <v>-16</v>
      </c>
      <c r="K59" s="5">
        <f t="array" aca="1" ref="K59" ca="1">INDEX($C$6:$C$34,$B59)*INDEX($C$6:$C$34,K$40)*MMULT(OFFSET($D$5,$B59,0,1,3),TRANSPOSE(OFFSET($D$5,K$40,0,1,3)))</f>
        <v>0</v>
      </c>
      <c r="L59" s="5">
        <f t="array" aca="1" ref="L59" ca="1">INDEX($C$6:$C$34,$B59)*INDEX($C$6:$C$34,L$40)*MMULT(OFFSET($D$5,$B59,0,1,3),TRANSPOSE(OFFSET($D$5,L$40,0,1,3)))</f>
        <v>-7</v>
      </c>
      <c r="M59" s="5">
        <f t="array" aca="1" ref="M59" ca="1">INDEX($C$6:$C$34,$B59)*INDEX($C$6:$C$34,M$40)*MMULT(OFFSET($D$5,$B59,0,1,3),TRANSPOSE(OFFSET($D$5,M$40,0,1,3)))</f>
        <v>-13</v>
      </c>
      <c r="N59" s="5">
        <f t="array" aca="1" ref="N59" ca="1">INDEX($C$6:$C$34,$B59)*INDEX($C$6:$C$34,N$40)*MMULT(OFFSET($D$5,$B59,0,1,3),TRANSPOSE(OFFSET($D$5,N$40,0,1,3)))</f>
        <v>336</v>
      </c>
      <c r="O59" s="5">
        <f t="array" aca="1" ref="O59" ca="1">INDEX($C$6:$C$34,$B59)*INDEX($C$6:$C$34,O$40)*MMULT(OFFSET($D$5,$B59,0,1,3),TRANSPOSE(OFFSET($D$5,O$40,0,1,3)))</f>
        <v>177</v>
      </c>
      <c r="P59" s="5">
        <f t="array" aca="1" ref="P59" ca="1">INDEX($C$6:$C$34,$B59)*INDEX($C$6:$C$34,P$40)*MMULT(OFFSET($D$5,$B59,0,1,3),TRANSPOSE(OFFSET($D$5,P$40,0,1,3)))</f>
        <v>198</v>
      </c>
      <c r="Q59" s="5">
        <f t="array" aca="1" ref="Q59" ca="1">INDEX($C$6:$C$34,$B59)*INDEX($C$6:$C$34,Q$40)*MMULT(OFFSET($D$5,$B59,0,1,3),TRANSPOSE(OFFSET($D$5,Q$40,0,1,3)))</f>
        <v>192</v>
      </c>
      <c r="R59" s="5">
        <f t="array" aca="1" ref="R59" ca="1">INDEX($C$6:$C$34,$B59)*INDEX($C$6:$C$34,R$40)*MMULT(OFFSET($D$5,$B59,0,1,3),TRANSPOSE(OFFSET($D$5,R$40,0,1,3)))</f>
        <v>93</v>
      </c>
      <c r="S59" s="5">
        <f t="array" aca="1" ref="S59" ca="1">INDEX($C$6:$C$34,$B59)*INDEX($C$6:$C$34,S$40)*MMULT(OFFSET($D$5,$B59,0,1,3),TRANSPOSE(OFFSET($D$5,S$40,0,1,3)))</f>
        <v>174</v>
      </c>
      <c r="T59" s="5">
        <f t="array" aca="1" ref="T59" ca="1">INDEX($C$6:$C$34,$B59)*INDEX($C$6:$C$34,T$40)*MMULT(OFFSET($D$5,$B59,0,1,3),TRANSPOSE(OFFSET($D$5,T$40,0,1,3)))</f>
        <v>159</v>
      </c>
      <c r="U59" s="5">
        <f t="array" aca="1" ref="U59" ca="1">INDEX($C$6:$C$34,$B59)*INDEX($C$6:$C$34,U$40)*MMULT(OFFSET($D$5,$B59,0,1,3),TRANSPOSE(OFFSET($D$5,U$40,0,1,3)))</f>
        <v>110</v>
      </c>
      <c r="V59" s="5">
        <f t="array" aca="1" ref="V59" ca="1">INDEX($C$6:$C$34,$B59)*INDEX($C$6:$C$34,V$40)*MMULT(OFFSET($D$5,$B59,0,1,3),TRANSPOSE(OFFSET($D$5,V$40,0,1,3)))</f>
        <v>235</v>
      </c>
      <c r="W59" s="5">
        <f t="array" aca="1" ref="W59" ca="1">INDEX($C$6:$C$34,$B59)*INDEX($C$6:$C$34,W$40)*MMULT(OFFSET($D$5,$B59,0,1,3),TRANSPOSE(OFFSET($D$5,W$40,0,1,3)))</f>
        <v>265</v>
      </c>
      <c r="X59" s="5">
        <f t="array" aca="1" ref="X59" ca="1">INDEX($C$6:$C$34,$B59)*INDEX($C$6:$C$34,X$40)*MMULT(OFFSET($D$5,$B59,0,1,3),TRANSPOSE(OFFSET($D$5,X$40,0,1,3)))</f>
        <v>157</v>
      </c>
      <c r="Y59" s="5">
        <f t="array" aca="1" ref="Y59" ca="1">INDEX($C$6:$C$34,$B59)*INDEX($C$6:$C$34,Y$40)*MMULT(OFFSET($D$5,$B59,0,1,3),TRANSPOSE(OFFSET($D$5,Y$40,0,1,3)))</f>
        <v>181</v>
      </c>
      <c r="Z59" s="5">
        <f t="array" aca="1" ref="Z59" ca="1">INDEX($C$6:$C$34,$B59)*INDEX($C$6:$C$34,Z$40)*MMULT(OFFSET($D$5,$B59,0,1,3),TRANSPOSE(OFFSET($D$5,Z$40,0,1,3)))</f>
        <v>259</v>
      </c>
      <c r="AA59" s="5">
        <f t="array" aca="1" ref="AA59" ca="1">INDEX($C$6:$C$34,$B59)*INDEX($C$6:$C$34,AA$40)*MMULT(OFFSET($D$5,$B59,0,1,3),TRANSPOSE(OFFSET($D$5,AA$40,0,1,3)))</f>
        <v>100</v>
      </c>
      <c r="AB59" s="5">
        <f t="array" aca="1" ref="AB59" ca="1">INDEX($C$6:$C$34,$B59)*INDEX($C$6:$C$34,AB$40)*MMULT(OFFSET($D$5,$B59,0,1,3),TRANSPOSE(OFFSET($D$5,AB$40,0,1,3)))</f>
        <v>121</v>
      </c>
      <c r="AC59" s="5">
        <f t="array" aca="1" ref="AC59" ca="1">INDEX($C$6:$C$34,$B59)*INDEX($C$6:$C$34,AC$40)*MMULT(OFFSET($D$5,$B59,0,1,3),TRANSPOSE(OFFSET($D$5,AC$40,0,1,3)))</f>
        <v>255</v>
      </c>
      <c r="AD59" s="5">
        <f t="array" aca="1" ref="AD59" ca="1">INDEX($C$6:$C$34,$B59)*INDEX($C$6:$C$34,AD$40)*MMULT(OFFSET($D$5,$B59,0,1,3),TRANSPOSE(OFFSET($D$5,AD$40,0,1,3)))</f>
        <v>156</v>
      </c>
      <c r="AE59" s="6">
        <f t="array" aca="1" ref="AE59" ca="1">INDEX($C$6:$C$34,$B59)*INDEX($C$6:$C$34,AE$40)*MMULT(OFFSET($D$5,$B59,0,1,3),TRANSPOSE(OFFSET($D$5,AE$40,0,1,3)))</f>
        <v>237</v>
      </c>
    </row>
    <row r="60" spans="2:41">
      <c r="B60" s="48">
        <f t="shared" si="4"/>
        <v>20</v>
      </c>
      <c r="C60" s="5">
        <f t="array" aca="1" ref="C60" ca="1">INDEX($C$6:$C$34,$B60)*INDEX($C$6:$C$34,C$40)*MMULT(OFFSET($D$5,$B60,0,1,3),TRANSPOSE(OFFSET($D$5,C$40,0,1,3)))</f>
        <v>-55</v>
      </c>
      <c r="D60" s="5">
        <f t="array" aca="1" ref="D60" ca="1">INDEX($C$6:$C$34,$B60)*INDEX($C$6:$C$34,D$40)*MMULT(OFFSET($D$5,$B60,0,1,3),TRANSPOSE(OFFSET($D$5,D$40,0,1,3)))</f>
        <v>-110</v>
      </c>
      <c r="E60" s="5">
        <f t="array" aca="1" ref="E60" ca="1">INDEX($C$6:$C$34,$B60)*INDEX($C$6:$C$34,E$40)*MMULT(OFFSET($D$5,$B60,0,1,3),TRANSPOSE(OFFSET($D$5,E$40,0,1,3)))</f>
        <v>-25</v>
      </c>
      <c r="F60" s="5">
        <f t="array" aca="1" ref="F60" ca="1">INDEX($C$6:$C$34,$B60)*INDEX($C$6:$C$34,F$40)*MMULT(OFFSET($D$5,$B60,0,1,3),TRANSPOSE(OFFSET($D$5,F$40,0,1,3)))</f>
        <v>-45</v>
      </c>
      <c r="G60" s="5">
        <f t="array" aca="1" ref="G60" ca="1">INDEX($C$6:$C$34,$B60)*INDEX($C$6:$C$34,G$40)*MMULT(OFFSET($D$5,$B60,0,1,3),TRANSPOSE(OFFSET($D$5,G$40,0,1,3)))</f>
        <v>-90</v>
      </c>
      <c r="H60" s="5">
        <f t="array" aca="1" ref="H60" ca="1">INDEX($C$6:$C$34,$B60)*INDEX($C$6:$C$34,H$40)*MMULT(OFFSET($D$5,$B60,0,1,3),TRANSPOSE(OFFSET($D$5,H$40,0,1,3)))</f>
        <v>-45</v>
      </c>
      <c r="I60" s="5">
        <f t="array" aca="1" ref="I60" ca="1">INDEX($C$6:$C$34,$B60)*INDEX($C$6:$C$34,I$40)*MMULT(OFFSET($D$5,$B60,0,1,3),TRANSPOSE(OFFSET($D$5,I$40,0,1,3)))</f>
        <v>-25</v>
      </c>
      <c r="J60" s="5">
        <f t="array" aca="1" ref="J60" ca="1">INDEX($C$6:$C$34,$B60)*INDEX($C$6:$C$34,J$40)*MMULT(OFFSET($D$5,$B60,0,1,3),TRANSPOSE(OFFSET($D$5,J$40,0,1,3)))</f>
        <v>-55</v>
      </c>
      <c r="K60" s="5">
        <f t="array" aca="1" ref="K60" ca="1">INDEX($C$6:$C$34,$B60)*INDEX($C$6:$C$34,K$40)*MMULT(OFFSET($D$5,$B60,0,1,3),TRANSPOSE(OFFSET($D$5,K$40,0,1,3)))</f>
        <v>0</v>
      </c>
      <c r="L60" s="5">
        <f t="array" aca="1" ref="L60" ca="1">INDEX($C$6:$C$34,$B60)*INDEX($C$6:$C$34,L$40)*MMULT(OFFSET($D$5,$B60,0,1,3),TRANSPOSE(OFFSET($D$5,L$40,0,1,3)))</f>
        <v>-30</v>
      </c>
      <c r="M60" s="5">
        <f t="array" aca="1" ref="M60" ca="1">INDEX($C$6:$C$34,$B60)*INDEX($C$6:$C$34,M$40)*MMULT(OFFSET($D$5,$B60,0,1,3),TRANSPOSE(OFFSET($D$5,M$40,0,1,3)))</f>
        <v>-20</v>
      </c>
      <c r="N60" s="5">
        <f t="array" aca="1" ref="N60" ca="1">INDEX($C$6:$C$34,$B60)*INDEX($C$6:$C$34,N$40)*MMULT(OFFSET($D$5,$B60,0,1,3),TRANSPOSE(OFFSET($D$5,N$40,0,1,3)))</f>
        <v>780</v>
      </c>
      <c r="O60" s="5">
        <f t="array" aca="1" ref="O60" ca="1">INDEX($C$6:$C$34,$B60)*INDEX($C$6:$C$34,O$40)*MMULT(OFFSET($D$5,$B60,0,1,3),TRANSPOSE(OFFSET($D$5,O$40,0,1,3)))</f>
        <v>420</v>
      </c>
      <c r="P60" s="5">
        <f t="array" aca="1" ref="P60" ca="1">INDEX($C$6:$C$34,$B60)*INDEX($C$6:$C$34,P$40)*MMULT(OFFSET($D$5,$B60,0,1,3),TRANSPOSE(OFFSET($D$5,P$40,0,1,3)))</f>
        <v>510</v>
      </c>
      <c r="Q60" s="5">
        <f t="array" aca="1" ref="Q60" ca="1">INDEX($C$6:$C$34,$B60)*INDEX($C$6:$C$34,Q$40)*MMULT(OFFSET($D$5,$B60,0,1,3),TRANSPOSE(OFFSET($D$5,Q$40,0,1,3)))</f>
        <v>435</v>
      </c>
      <c r="R60" s="5">
        <f t="array" aca="1" ref="R60" ca="1">INDEX($C$6:$C$34,$B60)*INDEX($C$6:$C$34,R$40)*MMULT(OFFSET($D$5,$B60,0,1,3),TRANSPOSE(OFFSET($D$5,R$40,0,1,3)))</f>
        <v>225</v>
      </c>
      <c r="S60" s="5">
        <f t="array" aca="1" ref="S60" ca="1">INDEX($C$6:$C$34,$B60)*INDEX($C$6:$C$34,S$40)*MMULT(OFFSET($D$5,$B60,0,1,3),TRANSPOSE(OFFSET($D$5,S$40,0,1,3)))</f>
        <v>465</v>
      </c>
      <c r="T60" s="5">
        <f t="array" aca="1" ref="T60" ca="1">INDEX($C$6:$C$34,$B60)*INDEX($C$6:$C$34,T$40)*MMULT(OFFSET($D$5,$B60,0,1,3),TRANSPOSE(OFFSET($D$5,T$40,0,1,3)))</f>
        <v>445</v>
      </c>
      <c r="U60" s="5">
        <f t="array" aca="1" ref="U60" ca="1">INDEX($C$6:$C$34,$B60)*INDEX($C$6:$C$34,U$40)*MMULT(OFFSET($D$5,$B60,0,1,3),TRANSPOSE(OFFSET($D$5,U$40,0,1,3)))</f>
        <v>235</v>
      </c>
      <c r="V60" s="5">
        <f t="array" aca="1" ref="V60" ca="1">INDEX($C$6:$C$34,$B60)*INDEX($C$6:$C$34,V$40)*MMULT(OFFSET($D$5,$B60,0,1,3),TRANSPOSE(OFFSET($D$5,V$40,0,1,3)))</f>
        <v>650</v>
      </c>
      <c r="W60" s="5">
        <f t="array" aca="1" ref="W60" ca="1">INDEX($C$6:$C$34,$B60)*INDEX($C$6:$C$34,W$40)*MMULT(OFFSET($D$5,$B60,0,1,3),TRANSPOSE(OFFSET($D$5,W$40,0,1,3)))</f>
        <v>600</v>
      </c>
      <c r="X60" s="5">
        <f t="array" aca="1" ref="X60" ca="1">INDEX($C$6:$C$34,$B60)*INDEX($C$6:$C$34,X$40)*MMULT(OFFSET($D$5,$B60,0,1,3),TRANSPOSE(OFFSET($D$5,X$40,0,1,3)))</f>
        <v>445</v>
      </c>
      <c r="Y60" s="5">
        <f t="array" aca="1" ref="Y60" ca="1">INDEX($C$6:$C$34,$B60)*INDEX($C$6:$C$34,Y$40)*MMULT(OFFSET($D$5,$B60,0,1,3),TRANSPOSE(OFFSET($D$5,Y$40,0,1,3)))</f>
        <v>405</v>
      </c>
      <c r="Z60" s="5">
        <f t="array" aca="1" ref="Z60" ca="1">INDEX($C$6:$C$34,$B60)*INDEX($C$6:$C$34,Z$40)*MMULT(OFFSET($D$5,$B60,0,1,3),TRANSPOSE(OFFSET($D$5,Z$40,0,1,3)))</f>
        <v>605</v>
      </c>
      <c r="AA60" s="5">
        <f t="array" aca="1" ref="AA60" ca="1">INDEX($C$6:$C$34,$B60)*INDEX($C$6:$C$34,AA$40)*MMULT(OFFSET($D$5,$B60,0,1,3),TRANSPOSE(OFFSET($D$5,AA$40,0,1,3)))</f>
        <v>245</v>
      </c>
      <c r="AB60" s="5">
        <f t="array" aca="1" ref="AB60" ca="1">INDEX($C$6:$C$34,$B60)*INDEX($C$6:$C$34,AB$40)*MMULT(OFFSET($D$5,$B60,0,1,3),TRANSPOSE(OFFSET($D$5,AB$40,0,1,3)))</f>
        <v>335</v>
      </c>
      <c r="AC60" s="5">
        <f t="array" aca="1" ref="AC60" ca="1">INDEX($C$6:$C$34,$B60)*INDEX($C$6:$C$34,AC$40)*MMULT(OFFSET($D$5,$B60,0,1,3),TRANSPOSE(OFFSET($D$5,AC$40,0,1,3)))</f>
        <v>610</v>
      </c>
      <c r="AD60" s="5">
        <f t="array" aca="1" ref="AD60" ca="1">INDEX($C$6:$C$34,$B60)*INDEX($C$6:$C$34,AD$40)*MMULT(OFFSET($D$5,$B60,0,1,3),TRANSPOSE(OFFSET($D$5,AD$40,0,1,3)))</f>
        <v>400</v>
      </c>
      <c r="AE60" s="6">
        <f t="array" aca="1" ref="AE60" ca="1">INDEX($C$6:$C$34,$B60)*INDEX($C$6:$C$34,AE$40)*MMULT(OFFSET($D$5,$B60,0,1,3),TRANSPOSE(OFFSET($D$5,AE$40,0,1,3)))</f>
        <v>640</v>
      </c>
    </row>
    <row r="61" spans="2:41">
      <c r="B61" s="48">
        <f t="shared" si="4"/>
        <v>21</v>
      </c>
      <c r="C61" s="5">
        <f t="array" aca="1" ref="C61" ca="1">INDEX($C$6:$C$34,$B61)*INDEX($C$6:$C$34,C$40)*MMULT(OFFSET($D$5,$B61,0,1,3),TRANSPOSE(OFFSET($D$5,C$40,0,1,3)))</f>
        <v>-45</v>
      </c>
      <c r="D61" s="5">
        <f t="array" aca="1" ref="D61" ca="1">INDEX($C$6:$C$34,$B61)*INDEX($C$6:$C$34,D$40)*MMULT(OFFSET($D$5,$B61,0,1,3),TRANSPOSE(OFFSET($D$5,D$40,0,1,3)))</f>
        <v>-90</v>
      </c>
      <c r="E61" s="5">
        <f t="array" aca="1" ref="E61" ca="1">INDEX($C$6:$C$34,$B61)*INDEX($C$6:$C$34,E$40)*MMULT(OFFSET($D$5,$B61,0,1,3),TRANSPOSE(OFFSET($D$5,E$40,0,1,3)))</f>
        <v>-25</v>
      </c>
      <c r="F61" s="5">
        <f t="array" aca="1" ref="F61" ca="1">INDEX($C$6:$C$34,$B61)*INDEX($C$6:$C$34,F$40)*MMULT(OFFSET($D$5,$B61,0,1,3),TRANSPOSE(OFFSET($D$5,F$40,0,1,3)))</f>
        <v>-55</v>
      </c>
      <c r="G61" s="5">
        <f t="array" aca="1" ref="G61" ca="1">INDEX($C$6:$C$34,$B61)*INDEX($C$6:$C$34,G$40)*MMULT(OFFSET($D$5,$B61,0,1,3),TRANSPOSE(OFFSET($D$5,G$40,0,1,3)))</f>
        <v>-110</v>
      </c>
      <c r="H61" s="5">
        <f t="array" aca="1" ref="H61" ca="1">INDEX($C$6:$C$34,$B61)*INDEX($C$6:$C$34,H$40)*MMULT(OFFSET($D$5,$B61,0,1,3),TRANSPOSE(OFFSET($D$5,H$40,0,1,3)))</f>
        <v>-55</v>
      </c>
      <c r="I61" s="5">
        <f t="array" aca="1" ref="I61" ca="1">INDEX($C$6:$C$34,$B61)*INDEX($C$6:$C$34,I$40)*MMULT(OFFSET($D$5,$B61,0,1,3),TRANSPOSE(OFFSET($D$5,I$40,0,1,3)))</f>
        <v>-25</v>
      </c>
      <c r="J61" s="5">
        <f t="array" aca="1" ref="J61" ca="1">INDEX($C$6:$C$34,$B61)*INDEX($C$6:$C$34,J$40)*MMULT(OFFSET($D$5,$B61,0,1,3),TRANSPOSE(OFFSET($D$5,J$40,0,1,3)))</f>
        <v>-45</v>
      </c>
      <c r="K61" s="5">
        <f t="array" aca="1" ref="K61" ca="1">INDEX($C$6:$C$34,$B61)*INDEX($C$6:$C$34,K$40)*MMULT(OFFSET($D$5,$B61,0,1,3),TRANSPOSE(OFFSET($D$5,K$40,0,1,3)))</f>
        <v>0</v>
      </c>
      <c r="L61" s="5">
        <f t="array" aca="1" ref="L61" ca="1">INDEX($C$6:$C$34,$B61)*INDEX($C$6:$C$34,L$40)*MMULT(OFFSET($D$5,$B61,0,1,3),TRANSPOSE(OFFSET($D$5,L$40,0,1,3)))</f>
        <v>-20</v>
      </c>
      <c r="M61" s="5">
        <f t="array" aca="1" ref="M61" ca="1">INDEX($C$6:$C$34,$B61)*INDEX($C$6:$C$34,M$40)*MMULT(OFFSET($D$5,$B61,0,1,3),TRANSPOSE(OFFSET($D$5,M$40,0,1,3)))</f>
        <v>-30</v>
      </c>
      <c r="N61" s="5">
        <f t="array" aca="1" ref="N61" ca="1">INDEX($C$6:$C$34,$B61)*INDEX($C$6:$C$34,N$40)*MMULT(OFFSET($D$5,$B61,0,1,3),TRANSPOSE(OFFSET($D$5,N$40,0,1,3)))</f>
        <v>820</v>
      </c>
      <c r="O61" s="5">
        <f t="array" aca="1" ref="O61" ca="1">INDEX($C$6:$C$34,$B61)*INDEX($C$6:$C$34,O$40)*MMULT(OFFSET($D$5,$B61,0,1,3),TRANSPOSE(OFFSET($D$5,O$40,0,1,3)))</f>
        <v>430</v>
      </c>
      <c r="P61" s="5">
        <f t="array" aca="1" ref="P61" ca="1">INDEX($C$6:$C$34,$B61)*INDEX($C$6:$C$34,P$40)*MMULT(OFFSET($D$5,$B61,0,1,3),TRANSPOSE(OFFSET($D$5,P$40,0,1,3)))</f>
        <v>490</v>
      </c>
      <c r="Q61" s="5">
        <f t="array" aca="1" ref="Q61" ca="1">INDEX($C$6:$C$34,$B61)*INDEX($C$6:$C$34,Q$40)*MMULT(OFFSET($D$5,$B61,0,1,3),TRANSPOSE(OFFSET($D$5,Q$40,0,1,3)))</f>
        <v>465</v>
      </c>
      <c r="R61" s="5">
        <f t="array" aca="1" ref="R61" ca="1">INDEX($C$6:$C$34,$B61)*INDEX($C$6:$C$34,R$40)*MMULT(OFFSET($D$5,$B61,0,1,3),TRANSPOSE(OFFSET($D$5,R$40,0,1,3)))</f>
        <v>225</v>
      </c>
      <c r="S61" s="5">
        <f t="array" aca="1" ref="S61" ca="1">INDEX($C$6:$C$34,$B61)*INDEX($C$6:$C$34,S$40)*MMULT(OFFSET($D$5,$B61,0,1,3),TRANSPOSE(OFFSET($D$5,S$40,0,1,3)))</f>
        <v>435</v>
      </c>
      <c r="T61" s="5">
        <f t="array" aca="1" ref="T61" ca="1">INDEX($C$6:$C$34,$B61)*INDEX($C$6:$C$34,T$40)*MMULT(OFFSET($D$5,$B61,0,1,3),TRANSPOSE(OFFSET($D$5,T$40,0,1,3)))</f>
        <v>405</v>
      </c>
      <c r="U61" s="5">
        <f t="array" aca="1" ref="U61" ca="1">INDEX($C$6:$C$34,$B61)*INDEX($C$6:$C$34,U$40)*MMULT(OFFSET($D$5,$B61,0,1,3),TRANSPOSE(OFFSET($D$5,U$40,0,1,3)))</f>
        <v>265</v>
      </c>
      <c r="V61" s="5">
        <f t="array" aca="1" ref="V61" ca="1">INDEX($C$6:$C$34,$B61)*INDEX($C$6:$C$34,V$40)*MMULT(OFFSET($D$5,$B61,0,1,3),TRANSPOSE(OFFSET($D$5,V$40,0,1,3)))</f>
        <v>600</v>
      </c>
      <c r="W61" s="5">
        <f t="array" aca="1" ref="W61" ca="1">INDEX($C$6:$C$34,$B61)*INDEX($C$6:$C$34,W$40)*MMULT(OFFSET($D$5,$B61,0,1,3),TRANSPOSE(OFFSET($D$5,W$40,0,1,3)))</f>
        <v>650</v>
      </c>
      <c r="X61" s="5">
        <f t="array" aca="1" ref="X61" ca="1">INDEX($C$6:$C$34,$B61)*INDEX($C$6:$C$34,X$40)*MMULT(OFFSET($D$5,$B61,0,1,3),TRANSPOSE(OFFSET($D$5,X$40,0,1,3)))</f>
        <v>405</v>
      </c>
      <c r="Y61" s="5">
        <f t="array" aca="1" ref="Y61" ca="1">INDEX($C$6:$C$34,$B61)*INDEX($C$6:$C$34,Y$40)*MMULT(OFFSET($D$5,$B61,0,1,3),TRANSPOSE(OFFSET($D$5,Y$40,0,1,3)))</f>
        <v>445</v>
      </c>
      <c r="Z61" s="5">
        <f t="array" aca="1" ref="Z61" ca="1">INDEX($C$6:$C$34,$B61)*INDEX($C$6:$C$34,Z$40)*MMULT(OFFSET($D$5,$B61,0,1,3),TRANSPOSE(OFFSET($D$5,Z$40,0,1,3)))</f>
        <v>645</v>
      </c>
      <c r="AA61" s="5">
        <f t="array" aca="1" ref="AA61" ca="1">INDEX($C$6:$C$34,$B61)*INDEX($C$6:$C$34,AA$40)*MMULT(OFFSET($D$5,$B61,0,1,3),TRANSPOSE(OFFSET($D$5,AA$40,0,1,3)))</f>
        <v>255</v>
      </c>
      <c r="AB61" s="5">
        <f t="array" aca="1" ref="AB61" ca="1">INDEX($C$6:$C$34,$B61)*INDEX($C$6:$C$34,AB$40)*MMULT(OFFSET($D$5,$B61,0,1,3),TRANSPOSE(OFFSET($D$5,AB$40,0,1,3)))</f>
        <v>315</v>
      </c>
      <c r="AC61" s="5">
        <f t="array" aca="1" ref="AC61" ca="1">INDEX($C$6:$C$34,$B61)*INDEX($C$6:$C$34,AC$40)*MMULT(OFFSET($D$5,$B61,0,1,3),TRANSPOSE(OFFSET($D$5,AC$40,0,1,3)))</f>
        <v>640</v>
      </c>
      <c r="AD61" s="5">
        <f t="array" aca="1" ref="AD61" ca="1">INDEX($C$6:$C$34,$B61)*INDEX($C$6:$C$34,AD$40)*MMULT(OFFSET($D$5,$B61,0,1,3),TRANSPOSE(OFFSET($D$5,AD$40,0,1,3)))</f>
        <v>400</v>
      </c>
      <c r="AE61" s="6">
        <f t="array" aca="1" ref="AE61" ca="1">INDEX($C$6:$C$34,$B61)*INDEX($C$6:$C$34,AE$40)*MMULT(OFFSET($D$5,$B61,0,1,3),TRANSPOSE(OFFSET($D$5,AE$40,0,1,3)))</f>
        <v>610</v>
      </c>
    </row>
    <row r="62" spans="2:41">
      <c r="B62" s="48">
        <f t="shared" si="4"/>
        <v>22</v>
      </c>
      <c r="C62" s="5">
        <f t="array" aca="1" ref="C62" ca="1">INDEX($C$6:$C$34,$B62)*INDEX($C$6:$C$34,C$40)*MMULT(OFFSET($D$5,$B62,0,1,3),TRANSPOSE(OFFSET($D$5,C$40,0,1,3)))</f>
        <v>-37</v>
      </c>
      <c r="D62" s="5">
        <f t="array" aca="1" ref="D62" ca="1">INDEX($C$6:$C$34,$B62)*INDEX($C$6:$C$34,D$40)*MMULT(OFFSET($D$5,$B62,0,1,3),TRANSPOSE(OFFSET($D$5,D$40,0,1,3)))</f>
        <v>-76</v>
      </c>
      <c r="E62" s="5">
        <f t="array" aca="1" ref="E62" ca="1">INDEX($C$6:$C$34,$B62)*INDEX($C$6:$C$34,E$40)*MMULT(OFFSET($D$5,$B62,0,1,3),TRANSPOSE(OFFSET($D$5,E$40,0,1,3)))</f>
        <v>-18</v>
      </c>
      <c r="F62" s="5">
        <f t="array" aca="1" ref="F62" ca="1">INDEX($C$6:$C$34,$B62)*INDEX($C$6:$C$34,F$40)*MMULT(OFFSET($D$5,$B62,0,1,3),TRANSPOSE(OFFSET($D$5,F$40,0,1,3)))</f>
        <v>-29</v>
      </c>
      <c r="G62" s="5">
        <f t="array" aca="1" ref="G62" ca="1">INDEX($C$6:$C$34,$B62)*INDEX($C$6:$C$34,G$40)*MMULT(OFFSET($D$5,$B62,0,1,3),TRANSPOSE(OFFSET($D$5,G$40,0,1,3)))</f>
        <v>-60</v>
      </c>
      <c r="H62" s="5">
        <f t="array" aca="1" ref="H62" ca="1">INDEX($C$6:$C$34,$B62)*INDEX($C$6:$C$34,H$40)*MMULT(OFFSET($D$5,$B62,0,1,3),TRANSPOSE(OFFSET($D$5,H$40,0,1,3)))</f>
        <v>-31</v>
      </c>
      <c r="I62" s="5">
        <f t="array" aca="1" ref="I62" ca="1">INDEX($C$6:$C$34,$B62)*INDEX($C$6:$C$34,I$40)*MMULT(OFFSET($D$5,$B62,0,1,3),TRANSPOSE(OFFSET($D$5,I$40,0,1,3)))</f>
        <v>-16</v>
      </c>
      <c r="J62" s="5">
        <f t="array" aca="1" ref="J62" ca="1">INDEX($C$6:$C$34,$B62)*INDEX($C$6:$C$34,J$40)*MMULT(OFFSET($D$5,$B62,0,1,3),TRANSPOSE(OFFSET($D$5,J$40,0,1,3)))</f>
        <v>-39</v>
      </c>
      <c r="K62" s="5">
        <f t="array" aca="1" ref="K62" ca="1">INDEX($C$6:$C$34,$B62)*INDEX($C$6:$C$34,K$40)*MMULT(OFFSET($D$5,$B62,0,1,3),TRANSPOSE(OFFSET($D$5,K$40,0,1,3)))</f>
        <v>0</v>
      </c>
      <c r="L62" s="5">
        <f t="array" aca="1" ref="L62" ca="1">INDEX($C$6:$C$34,$B62)*INDEX($C$6:$C$34,L$40)*MMULT(OFFSET($D$5,$B62,0,1,3),TRANSPOSE(OFFSET($D$5,L$40,0,1,3)))</f>
        <v>-21</v>
      </c>
      <c r="M62" s="5">
        <f t="array" aca="1" ref="M62" ca="1">INDEX($C$6:$C$34,$B62)*INDEX($C$6:$C$34,M$40)*MMULT(OFFSET($D$5,$B62,0,1,3),TRANSPOSE(OFFSET($D$5,M$40,0,1,3)))</f>
        <v>-13</v>
      </c>
      <c r="N62" s="5">
        <f t="array" aca="1" ref="N62" ca="1">INDEX($C$6:$C$34,$B62)*INDEX($C$6:$C$34,N$40)*MMULT(OFFSET($D$5,$B62,0,1,3),TRANSPOSE(OFFSET($D$5,N$40,0,1,3)))</f>
        <v>524</v>
      </c>
      <c r="O62" s="5">
        <f t="array" aca="1" ref="O62" ca="1">INDEX($C$6:$C$34,$B62)*INDEX($C$6:$C$34,O$40)*MMULT(OFFSET($D$5,$B62,0,1,3),TRANSPOSE(OFFSET($D$5,O$40,0,1,3)))</f>
        <v>281</v>
      </c>
      <c r="P62" s="5">
        <f t="array" aca="1" ref="P62" ca="1">INDEX($C$6:$C$34,$B62)*INDEX($C$6:$C$34,P$40)*MMULT(OFFSET($D$5,$B62,0,1,3),TRANSPOSE(OFFSET($D$5,P$40,0,1,3)))</f>
        <v>344</v>
      </c>
      <c r="Q62" s="5">
        <f t="array" aca="1" ref="Q62" ca="1">INDEX($C$6:$C$34,$B62)*INDEX($C$6:$C$34,Q$40)*MMULT(OFFSET($D$5,$B62,0,1,3),TRANSPOSE(OFFSET($D$5,Q$40,0,1,3)))</f>
        <v>291</v>
      </c>
      <c r="R62" s="5">
        <f t="array" aca="1" ref="R62" ca="1">INDEX($C$6:$C$34,$B62)*INDEX($C$6:$C$34,R$40)*MMULT(OFFSET($D$5,$B62,0,1,3),TRANSPOSE(OFFSET($D$5,R$40,0,1,3)))</f>
        <v>150</v>
      </c>
      <c r="S62" s="5">
        <f t="array" aca="1" ref="S62" ca="1">INDEX($C$6:$C$34,$B62)*INDEX($C$6:$C$34,S$40)*MMULT(OFFSET($D$5,$B62,0,1,3),TRANSPOSE(OFFSET($D$5,S$40,0,1,3)))</f>
        <v>315</v>
      </c>
      <c r="T62" s="5">
        <f t="array" aca="1" ref="T62" ca="1">INDEX($C$6:$C$34,$B62)*INDEX($C$6:$C$34,T$40)*MMULT(OFFSET($D$5,$B62,0,1,3),TRANSPOSE(OFFSET($D$5,T$40,0,1,3)))</f>
        <v>304</v>
      </c>
      <c r="U62" s="5">
        <f t="array" aca="1" ref="U62" ca="1">INDEX($C$6:$C$34,$B62)*INDEX($C$6:$C$34,U$40)*MMULT(OFFSET($D$5,$B62,0,1,3),TRANSPOSE(OFFSET($D$5,U$40,0,1,3)))</f>
        <v>157</v>
      </c>
      <c r="V62" s="5">
        <f t="array" aca="1" ref="V62" ca="1">INDEX($C$6:$C$34,$B62)*INDEX($C$6:$C$34,V$40)*MMULT(OFFSET($D$5,$B62,0,1,3),TRANSPOSE(OFFSET($D$5,V$40,0,1,3)))</f>
        <v>445</v>
      </c>
      <c r="W62" s="5">
        <f t="array" aca="1" ref="W62" ca="1">INDEX($C$6:$C$34,$B62)*INDEX($C$6:$C$34,W$40)*MMULT(OFFSET($D$5,$B62,0,1,3),TRANSPOSE(OFFSET($D$5,W$40,0,1,3)))</f>
        <v>405</v>
      </c>
      <c r="X62" s="5">
        <f t="array" aca="1" ref="X62" ca="1">INDEX($C$6:$C$34,$B62)*INDEX($C$6:$C$34,X$40)*MMULT(OFFSET($D$5,$B62,0,1,3),TRANSPOSE(OFFSET($D$5,X$40,0,1,3)))</f>
        <v>306</v>
      </c>
      <c r="Y62" s="5">
        <f t="array" aca="1" ref="Y62" ca="1">INDEX($C$6:$C$34,$B62)*INDEX($C$6:$C$34,Y$40)*MMULT(OFFSET($D$5,$B62,0,1,3),TRANSPOSE(OFFSET($D$5,Y$40,0,1,3)))</f>
        <v>274</v>
      </c>
      <c r="Z62" s="5">
        <f t="array" aca="1" ref="Z62" ca="1">INDEX($C$6:$C$34,$B62)*INDEX($C$6:$C$34,Z$40)*MMULT(OFFSET($D$5,$B62,0,1,3),TRANSPOSE(OFFSET($D$5,Z$40,0,1,3)))</f>
        <v>412</v>
      </c>
      <c r="AA62" s="5">
        <f t="array" aca="1" ref="AA62" ca="1">INDEX($C$6:$C$34,$B62)*INDEX($C$6:$C$34,AA$40)*MMULT(OFFSET($D$5,$B62,0,1,3),TRANSPOSE(OFFSET($D$5,AA$40,0,1,3)))</f>
        <v>169</v>
      </c>
      <c r="AB62" s="5">
        <f t="array" aca="1" ref="AB62" ca="1">INDEX($C$6:$C$34,$B62)*INDEX($C$6:$C$34,AB$40)*MMULT(OFFSET($D$5,$B62,0,1,3),TRANSPOSE(OFFSET($D$5,AB$40,0,1,3)))</f>
        <v>232</v>
      </c>
      <c r="AC62" s="5">
        <f t="array" aca="1" ref="AC62" ca="1">INDEX($C$6:$C$34,$B62)*INDEX($C$6:$C$34,AC$40)*MMULT(OFFSET($D$5,$B62,0,1,3),TRANSPOSE(OFFSET($D$5,AC$40,0,1,3)))</f>
        <v>417</v>
      </c>
      <c r="AD62" s="5">
        <f t="array" aca="1" ref="AD62" ca="1">INDEX($C$6:$C$34,$B62)*INDEX($C$6:$C$34,AD$40)*MMULT(OFFSET($D$5,$B62,0,1,3),TRANSPOSE(OFFSET($D$5,AD$40,0,1,3)))</f>
        <v>276</v>
      </c>
      <c r="AE62" s="6">
        <f t="array" aca="1" ref="AE62" ca="1">INDEX($C$6:$C$34,$B62)*INDEX($C$6:$C$34,AE$40)*MMULT(OFFSET($D$5,$B62,0,1,3),TRANSPOSE(OFFSET($D$5,AE$40,0,1,3)))</f>
        <v>441</v>
      </c>
    </row>
    <row r="63" spans="2:41">
      <c r="B63" s="48">
        <f t="shared" si="4"/>
        <v>23</v>
      </c>
      <c r="C63" s="5">
        <f t="array" aca="1" ref="C63" ca="1">INDEX($C$6:$C$34,$B63)*INDEX($C$6:$C$34,C$40)*MMULT(OFFSET($D$5,$B63,0,1,3),TRANSPOSE(OFFSET($D$5,C$40,0,1,3)))</f>
        <v>-29</v>
      </c>
      <c r="D63" s="5">
        <f t="array" aca="1" ref="D63" ca="1">INDEX($C$6:$C$34,$B63)*INDEX($C$6:$C$34,D$40)*MMULT(OFFSET($D$5,$B63,0,1,3),TRANSPOSE(OFFSET($D$5,D$40,0,1,3)))</f>
        <v>-60</v>
      </c>
      <c r="E63" s="5">
        <f t="array" aca="1" ref="E63" ca="1">INDEX($C$6:$C$34,$B63)*INDEX($C$6:$C$34,E$40)*MMULT(OFFSET($D$5,$B63,0,1,3),TRANSPOSE(OFFSET($D$5,E$40,0,1,3)))</f>
        <v>-18</v>
      </c>
      <c r="F63" s="5">
        <f t="array" aca="1" ref="F63" ca="1">INDEX($C$6:$C$34,$B63)*INDEX($C$6:$C$34,F$40)*MMULT(OFFSET($D$5,$B63,0,1,3),TRANSPOSE(OFFSET($D$5,F$40,0,1,3)))</f>
        <v>-37</v>
      </c>
      <c r="G63" s="5">
        <f t="array" aca="1" ref="G63" ca="1">INDEX($C$6:$C$34,$B63)*INDEX($C$6:$C$34,G$40)*MMULT(OFFSET($D$5,$B63,0,1,3),TRANSPOSE(OFFSET($D$5,G$40,0,1,3)))</f>
        <v>-76</v>
      </c>
      <c r="H63" s="5">
        <f t="array" aca="1" ref="H63" ca="1">INDEX($C$6:$C$34,$B63)*INDEX($C$6:$C$34,H$40)*MMULT(OFFSET($D$5,$B63,0,1,3),TRANSPOSE(OFFSET($D$5,H$40,0,1,3)))</f>
        <v>-39</v>
      </c>
      <c r="I63" s="5">
        <f t="array" aca="1" ref="I63" ca="1">INDEX($C$6:$C$34,$B63)*INDEX($C$6:$C$34,I$40)*MMULT(OFFSET($D$5,$B63,0,1,3),TRANSPOSE(OFFSET($D$5,I$40,0,1,3)))</f>
        <v>-16</v>
      </c>
      <c r="J63" s="5">
        <f t="array" aca="1" ref="J63" ca="1">INDEX($C$6:$C$34,$B63)*INDEX($C$6:$C$34,J$40)*MMULT(OFFSET($D$5,$B63,0,1,3),TRANSPOSE(OFFSET($D$5,J$40,0,1,3)))</f>
        <v>-31</v>
      </c>
      <c r="K63" s="5">
        <f t="array" aca="1" ref="K63" ca="1">INDEX($C$6:$C$34,$B63)*INDEX($C$6:$C$34,K$40)*MMULT(OFFSET($D$5,$B63,0,1,3),TRANSPOSE(OFFSET($D$5,K$40,0,1,3)))</f>
        <v>0</v>
      </c>
      <c r="L63" s="5">
        <f t="array" aca="1" ref="L63" ca="1">INDEX($C$6:$C$34,$B63)*INDEX($C$6:$C$34,L$40)*MMULT(OFFSET($D$5,$B63,0,1,3),TRANSPOSE(OFFSET($D$5,L$40,0,1,3)))</f>
        <v>-13</v>
      </c>
      <c r="M63" s="5">
        <f t="array" aca="1" ref="M63" ca="1">INDEX($C$6:$C$34,$B63)*INDEX($C$6:$C$34,M$40)*MMULT(OFFSET($D$5,$B63,0,1,3),TRANSPOSE(OFFSET($D$5,M$40,0,1,3)))</f>
        <v>-21</v>
      </c>
      <c r="N63" s="5">
        <f t="array" aca="1" ref="N63" ca="1">INDEX($C$6:$C$34,$B63)*INDEX($C$6:$C$34,N$40)*MMULT(OFFSET($D$5,$B63,0,1,3),TRANSPOSE(OFFSET($D$5,N$40,0,1,3)))</f>
        <v>556</v>
      </c>
      <c r="O63" s="5">
        <f t="array" aca="1" ref="O63" ca="1">INDEX($C$6:$C$34,$B63)*INDEX($C$6:$C$34,O$40)*MMULT(OFFSET($D$5,$B63,0,1,3),TRANSPOSE(OFFSET($D$5,O$40,0,1,3)))</f>
        <v>289</v>
      </c>
      <c r="P63" s="5">
        <f t="array" aca="1" ref="P63" ca="1">INDEX($C$6:$C$34,$B63)*INDEX($C$6:$C$34,P$40)*MMULT(OFFSET($D$5,$B63,0,1,3),TRANSPOSE(OFFSET($D$5,P$40,0,1,3)))</f>
        <v>328</v>
      </c>
      <c r="Q63" s="5">
        <f t="array" aca="1" ref="Q63" ca="1">INDEX($C$6:$C$34,$B63)*INDEX($C$6:$C$34,Q$40)*MMULT(OFFSET($D$5,$B63,0,1,3),TRANSPOSE(OFFSET($D$5,Q$40,0,1,3)))</f>
        <v>315</v>
      </c>
      <c r="R63" s="5">
        <f t="array" aca="1" ref="R63" ca="1">INDEX($C$6:$C$34,$B63)*INDEX($C$6:$C$34,R$40)*MMULT(OFFSET($D$5,$B63,0,1,3),TRANSPOSE(OFFSET($D$5,R$40,0,1,3)))</f>
        <v>150</v>
      </c>
      <c r="S63" s="5">
        <f t="array" aca="1" ref="S63" ca="1">INDEX($C$6:$C$34,$B63)*INDEX($C$6:$C$34,S$40)*MMULT(OFFSET($D$5,$B63,0,1,3),TRANSPOSE(OFFSET($D$5,S$40,0,1,3)))</f>
        <v>291</v>
      </c>
      <c r="T63" s="5">
        <f t="array" aca="1" ref="T63" ca="1">INDEX($C$6:$C$34,$B63)*INDEX($C$6:$C$34,T$40)*MMULT(OFFSET($D$5,$B63,0,1,3),TRANSPOSE(OFFSET($D$5,T$40,0,1,3)))</f>
        <v>272</v>
      </c>
      <c r="U63" s="5">
        <f t="array" aca="1" ref="U63" ca="1">INDEX($C$6:$C$34,$B63)*INDEX($C$6:$C$34,U$40)*MMULT(OFFSET($D$5,$B63,0,1,3),TRANSPOSE(OFFSET($D$5,U$40,0,1,3)))</f>
        <v>181</v>
      </c>
      <c r="V63" s="5">
        <f t="array" aca="1" ref="V63" ca="1">INDEX($C$6:$C$34,$B63)*INDEX($C$6:$C$34,V$40)*MMULT(OFFSET($D$5,$B63,0,1,3),TRANSPOSE(OFFSET($D$5,V$40,0,1,3)))</f>
        <v>405</v>
      </c>
      <c r="W63" s="5">
        <f t="array" aca="1" ref="W63" ca="1">INDEX($C$6:$C$34,$B63)*INDEX($C$6:$C$34,W$40)*MMULT(OFFSET($D$5,$B63,0,1,3),TRANSPOSE(OFFSET($D$5,W$40,0,1,3)))</f>
        <v>445</v>
      </c>
      <c r="X63" s="5">
        <f t="array" aca="1" ref="X63" ca="1">INDEX($C$6:$C$34,$B63)*INDEX($C$6:$C$34,X$40)*MMULT(OFFSET($D$5,$B63,0,1,3),TRANSPOSE(OFFSET($D$5,X$40,0,1,3)))</f>
        <v>274</v>
      </c>
      <c r="Y63" s="5">
        <f t="array" aca="1" ref="Y63" ca="1">INDEX($C$6:$C$34,$B63)*INDEX($C$6:$C$34,Y$40)*MMULT(OFFSET($D$5,$B63,0,1,3),TRANSPOSE(OFFSET($D$5,Y$40,0,1,3)))</f>
        <v>306</v>
      </c>
      <c r="Z63" s="5">
        <f t="array" aca="1" ref="Z63" ca="1">INDEX($C$6:$C$34,$B63)*INDEX($C$6:$C$34,Z$40)*MMULT(OFFSET($D$5,$B63,0,1,3),TRANSPOSE(OFFSET($D$5,Z$40,0,1,3)))</f>
        <v>444</v>
      </c>
      <c r="AA63" s="5">
        <f t="array" aca="1" ref="AA63" ca="1">INDEX($C$6:$C$34,$B63)*INDEX($C$6:$C$34,AA$40)*MMULT(OFFSET($D$5,$B63,0,1,3),TRANSPOSE(OFFSET($D$5,AA$40,0,1,3)))</f>
        <v>177</v>
      </c>
      <c r="AB63" s="5">
        <f t="array" aca="1" ref="AB63" ca="1">INDEX($C$6:$C$34,$B63)*INDEX($C$6:$C$34,AB$40)*MMULT(OFFSET($D$5,$B63,0,1,3),TRANSPOSE(OFFSET($D$5,AB$40,0,1,3)))</f>
        <v>216</v>
      </c>
      <c r="AC63" s="5">
        <f t="array" aca="1" ref="AC63" ca="1">INDEX($C$6:$C$34,$B63)*INDEX($C$6:$C$34,AC$40)*MMULT(OFFSET($D$5,$B63,0,1,3),TRANSPOSE(OFFSET($D$5,AC$40,0,1,3)))</f>
        <v>441</v>
      </c>
      <c r="AD63" s="5">
        <f t="array" aca="1" ref="AD63" ca="1">INDEX($C$6:$C$34,$B63)*INDEX($C$6:$C$34,AD$40)*MMULT(OFFSET($D$5,$B63,0,1,3),TRANSPOSE(OFFSET($D$5,AD$40,0,1,3)))</f>
        <v>276</v>
      </c>
      <c r="AE63" s="6">
        <f t="array" aca="1" ref="AE63" ca="1">INDEX($C$6:$C$34,$B63)*INDEX($C$6:$C$34,AE$40)*MMULT(OFFSET($D$5,$B63,0,1,3),TRANSPOSE(OFFSET($D$5,AE$40,0,1,3)))</f>
        <v>417</v>
      </c>
    </row>
    <row r="64" spans="2:41">
      <c r="B64" s="48">
        <f t="shared" si="4"/>
        <v>24</v>
      </c>
      <c r="C64" s="5">
        <f t="array" aca="1" ref="C64" ca="1">INDEX($C$6:$C$34,$B64)*INDEX($C$6:$C$34,C$40)*MMULT(OFFSET($D$5,$B64,0,1,3),TRANSPOSE(OFFSET($D$5,C$40,0,1,3)))</f>
        <v>-43</v>
      </c>
      <c r="D64" s="5">
        <f t="array" aca="1" ref="D64" ca="1">INDEX($C$6:$C$34,$B64)*INDEX($C$6:$C$34,D$40)*MMULT(OFFSET($D$5,$B64,0,1,3),TRANSPOSE(OFFSET($D$5,D$40,0,1,3)))</f>
        <v>-92</v>
      </c>
      <c r="E64" s="5">
        <f t="array" aca="1" ref="E64" ca="1">INDEX($C$6:$C$34,$B64)*INDEX($C$6:$C$34,E$40)*MMULT(OFFSET($D$5,$B64,0,1,3),TRANSPOSE(OFFSET($D$5,E$40,0,1,3)))</f>
        <v>-28</v>
      </c>
      <c r="F64" s="5">
        <f t="array" aca="1" ref="F64" ca="1">INDEX($C$6:$C$34,$B64)*INDEX($C$6:$C$34,F$40)*MMULT(OFFSET($D$5,$B64,0,1,3),TRANSPOSE(OFFSET($D$5,F$40,0,1,3)))</f>
        <v>-51</v>
      </c>
      <c r="G64" s="5">
        <f t="array" aca="1" ref="G64" ca="1">INDEX($C$6:$C$34,$B64)*INDEX($C$6:$C$34,G$40)*MMULT(OFFSET($D$5,$B64,0,1,3),TRANSPOSE(OFFSET($D$5,G$40,0,1,3)))</f>
        <v>-108</v>
      </c>
      <c r="H64" s="5">
        <f t="array" aca="1" ref="H64" ca="1">INDEX($C$6:$C$34,$B64)*INDEX($C$6:$C$34,H$40)*MMULT(OFFSET($D$5,$B64,0,1,3),TRANSPOSE(OFFSET($D$5,H$40,0,1,3)))</f>
        <v>-57</v>
      </c>
      <c r="I64" s="5">
        <f t="array" aca="1" ref="I64" ca="1">INDEX($C$6:$C$34,$B64)*INDEX($C$6:$C$34,I$40)*MMULT(OFFSET($D$5,$B64,0,1,3),TRANSPOSE(OFFSET($D$5,I$40,0,1,3)))</f>
        <v>-22</v>
      </c>
      <c r="J64" s="5">
        <f t="array" aca="1" ref="J64" ca="1">INDEX($C$6:$C$34,$B64)*INDEX($C$6:$C$34,J$40)*MMULT(OFFSET($D$5,$B64,0,1,3),TRANSPOSE(OFFSET($D$5,J$40,0,1,3)))</f>
        <v>-49</v>
      </c>
      <c r="K64" s="5">
        <f t="array" aca="1" ref="K64" ca="1">INDEX($C$6:$C$34,$B64)*INDEX($C$6:$C$34,K$40)*MMULT(OFFSET($D$5,$B64,0,1,3),TRANSPOSE(OFFSET($D$5,K$40,0,1,3)))</f>
        <v>0</v>
      </c>
      <c r="L64" s="5">
        <f t="array" aca="1" ref="L64" ca="1">INDEX($C$6:$C$34,$B64)*INDEX($C$6:$C$34,L$40)*MMULT(OFFSET($D$5,$B64,0,1,3),TRANSPOSE(OFFSET($D$5,L$40,0,1,3)))</f>
        <v>-21</v>
      </c>
      <c r="M64" s="5">
        <f t="array" aca="1" ref="M64" ca="1">INDEX($C$6:$C$34,$B64)*INDEX($C$6:$C$34,M$40)*MMULT(OFFSET($D$5,$B64,0,1,3),TRANSPOSE(OFFSET($D$5,M$40,0,1,3)))</f>
        <v>-29</v>
      </c>
      <c r="N64" s="5">
        <f t="array" aca="1" ref="N64" ca="1">INDEX($C$6:$C$34,$B64)*INDEX($C$6:$C$34,N$40)*MMULT(OFFSET($D$5,$B64,0,1,3),TRANSPOSE(OFFSET($D$5,N$40,0,1,3)))</f>
        <v>804</v>
      </c>
      <c r="O64" s="5">
        <f t="array" aca="1" ref="O64" ca="1">INDEX($C$6:$C$34,$B64)*INDEX($C$6:$C$34,O$40)*MMULT(OFFSET($D$5,$B64,0,1,3),TRANSPOSE(OFFSET($D$5,O$40,0,1,3)))</f>
        <v>417</v>
      </c>
      <c r="P64" s="5">
        <f t="array" aca="1" ref="P64" ca="1">INDEX($C$6:$C$34,$B64)*INDEX($C$6:$C$34,P$40)*MMULT(OFFSET($D$5,$B64,0,1,3),TRANSPOSE(OFFSET($D$5,P$40,0,1,3)))</f>
        <v>480</v>
      </c>
      <c r="Q64" s="5">
        <f t="array" aca="1" ref="Q64" ca="1">INDEX($C$6:$C$34,$B64)*INDEX($C$6:$C$34,Q$40)*MMULT(OFFSET($D$5,$B64,0,1,3),TRANSPOSE(OFFSET($D$5,Q$40,0,1,3)))</f>
        <v>453</v>
      </c>
      <c r="R64" s="5">
        <f t="array" aca="1" ref="R64" ca="1">INDEX($C$6:$C$34,$B64)*INDEX($C$6:$C$34,R$40)*MMULT(OFFSET($D$5,$B64,0,1,3),TRANSPOSE(OFFSET($D$5,R$40,0,1,3)))</f>
        <v>216</v>
      </c>
      <c r="S64" s="5">
        <f t="array" aca="1" ref="S64" ca="1">INDEX($C$6:$C$34,$B64)*INDEX($C$6:$C$34,S$40)*MMULT(OFFSET($D$5,$B64,0,1,3),TRANSPOSE(OFFSET($D$5,S$40,0,1,3)))</f>
        <v>429</v>
      </c>
      <c r="T64" s="5">
        <f t="array" aca="1" ref="T64" ca="1">INDEX($C$6:$C$34,$B64)*INDEX($C$6:$C$34,T$40)*MMULT(OFFSET($D$5,$B64,0,1,3),TRANSPOSE(OFFSET($D$5,T$40,0,1,3)))</f>
        <v>406</v>
      </c>
      <c r="U64" s="5">
        <f t="array" aca="1" ref="U64" ca="1">INDEX($C$6:$C$34,$B64)*INDEX($C$6:$C$34,U$40)*MMULT(OFFSET($D$5,$B64,0,1,3),TRANSPOSE(OFFSET($D$5,U$40,0,1,3)))</f>
        <v>259</v>
      </c>
      <c r="V64" s="5">
        <f t="array" aca="1" ref="V64" ca="1">INDEX($C$6:$C$34,$B64)*INDEX($C$6:$C$34,V$40)*MMULT(OFFSET($D$5,$B64,0,1,3),TRANSPOSE(OFFSET($D$5,V$40,0,1,3)))</f>
        <v>605</v>
      </c>
      <c r="W64" s="5">
        <f t="array" aca="1" ref="W64" ca="1">INDEX($C$6:$C$34,$B64)*INDEX($C$6:$C$34,W$40)*MMULT(OFFSET($D$5,$B64,0,1,3),TRANSPOSE(OFFSET($D$5,W$40,0,1,3)))</f>
        <v>645</v>
      </c>
      <c r="X64" s="5">
        <f t="array" aca="1" ref="X64" ca="1">INDEX($C$6:$C$34,$B64)*INDEX($C$6:$C$34,X$40)*MMULT(OFFSET($D$5,$B64,0,1,3),TRANSPOSE(OFFSET($D$5,X$40,0,1,3)))</f>
        <v>412</v>
      </c>
      <c r="Y64" s="5">
        <f t="array" aca="1" ref="Y64" ca="1">INDEX($C$6:$C$34,$B64)*INDEX($C$6:$C$34,Y$40)*MMULT(OFFSET($D$5,$B64,0,1,3),TRANSPOSE(OFFSET($D$5,Y$40,0,1,3)))</f>
        <v>444</v>
      </c>
      <c r="Z64" s="5">
        <f t="array" aca="1" ref="Z64" ca="1">INDEX($C$6:$C$34,$B64)*INDEX($C$6:$C$34,Z$40)*MMULT(OFFSET($D$5,$B64,0,1,3),TRANSPOSE(OFFSET($D$5,Z$40,0,1,3)))</f>
        <v>650</v>
      </c>
      <c r="AA64" s="5">
        <f t="array" aca="1" ref="AA64" ca="1">INDEX($C$6:$C$34,$B64)*INDEX($C$6:$C$34,AA$40)*MMULT(OFFSET($D$5,$B64,0,1,3),TRANSPOSE(OFFSET($D$5,AA$40,0,1,3)))</f>
        <v>263</v>
      </c>
      <c r="AB64" s="5">
        <f t="array" aca="1" ref="AB64" ca="1">INDEX($C$6:$C$34,$B64)*INDEX($C$6:$C$34,AB$40)*MMULT(OFFSET($D$5,$B64,0,1,3),TRANSPOSE(OFFSET($D$5,AB$40,0,1,3)))</f>
        <v>326</v>
      </c>
      <c r="AC64" s="5">
        <f t="array" aca="1" ref="AC64" ca="1">INDEX($C$6:$C$34,$B64)*INDEX($C$6:$C$34,AC$40)*MMULT(OFFSET($D$5,$B64,0,1,3),TRANSPOSE(OFFSET($D$5,AC$40,0,1,3)))</f>
        <v>649</v>
      </c>
      <c r="AD64" s="5">
        <f t="array" aca="1" ref="AD64" ca="1">INDEX($C$6:$C$34,$B64)*INDEX($C$6:$C$34,AD$40)*MMULT(OFFSET($D$5,$B64,0,1,3),TRANSPOSE(OFFSET($D$5,AD$40,0,1,3)))</f>
        <v>412</v>
      </c>
      <c r="AE64" s="6">
        <f t="array" aca="1" ref="AE64" ca="1">INDEX($C$6:$C$34,$B64)*INDEX($C$6:$C$34,AE$40)*MMULT(OFFSET($D$5,$B64,0,1,3),TRANSPOSE(OFFSET($D$5,AE$40,0,1,3)))</f>
        <v>625</v>
      </c>
    </row>
    <row r="65" spans="2:31">
      <c r="B65" s="48">
        <f t="shared" si="4"/>
        <v>25</v>
      </c>
      <c r="C65" s="5">
        <f t="array" aca="1" ref="C65" ca="1">INDEX($C$6:$C$34,$B65)*INDEX($C$6:$C$34,C$40)*MMULT(OFFSET($D$5,$B65,0,1,3),TRANSPOSE(OFFSET($D$5,C$40,0,1,3)))</f>
        <v>-16</v>
      </c>
      <c r="D65" s="5">
        <f t="array" aca="1" ref="D65" ca="1">INDEX($C$6:$C$34,$B65)*INDEX($C$6:$C$34,D$40)*MMULT(OFFSET($D$5,$B65,0,1,3),TRANSPOSE(OFFSET($D$5,D$40,0,1,3)))</f>
        <v>-38</v>
      </c>
      <c r="E65" s="5">
        <f t="array" aca="1" ref="E65" ca="1">INDEX($C$6:$C$34,$B65)*INDEX($C$6:$C$34,E$40)*MMULT(OFFSET($D$5,$B65,0,1,3),TRANSPOSE(OFFSET($D$5,E$40,0,1,3)))</f>
        <v>-13</v>
      </c>
      <c r="F65" s="5">
        <f t="array" aca="1" ref="F65" ca="1">INDEX($C$6:$C$34,$B65)*INDEX($C$6:$C$34,F$40)*MMULT(OFFSET($D$5,$B65,0,1,3),TRANSPOSE(OFFSET($D$5,F$40,0,1,3)))</f>
        <v>-18</v>
      </c>
      <c r="G65" s="5">
        <f t="array" aca="1" ref="G65" ca="1">INDEX($C$6:$C$34,$B65)*INDEX($C$6:$C$34,G$40)*MMULT(OFFSET($D$5,$B65,0,1,3),TRANSPOSE(OFFSET($D$5,G$40,0,1,3)))</f>
        <v>-42</v>
      </c>
      <c r="H65" s="5">
        <f t="array" aca="1" ref="H65" ca="1">INDEX($C$6:$C$34,$B65)*INDEX($C$6:$C$34,H$40)*MMULT(OFFSET($D$5,$B65,0,1,3),TRANSPOSE(OFFSET($D$5,H$40,0,1,3)))</f>
        <v>-24</v>
      </c>
      <c r="I65" s="5">
        <f t="array" aca="1" ref="I65" ca="1">INDEX($C$6:$C$34,$B65)*INDEX($C$6:$C$34,I$40)*MMULT(OFFSET($D$5,$B65,0,1,3),TRANSPOSE(OFFSET($D$5,I$40,0,1,3)))</f>
        <v>-7</v>
      </c>
      <c r="J65" s="5">
        <f t="array" aca="1" ref="J65" ca="1">INDEX($C$6:$C$34,$B65)*INDEX($C$6:$C$34,J$40)*MMULT(OFFSET($D$5,$B65,0,1,3),TRANSPOSE(OFFSET($D$5,J$40,0,1,3)))</f>
        <v>-22</v>
      </c>
      <c r="K65" s="5">
        <f t="array" aca="1" ref="K65" ca="1">INDEX($C$6:$C$34,$B65)*INDEX($C$6:$C$34,K$40)*MMULT(OFFSET($D$5,$B65,0,1,3),TRANSPOSE(OFFSET($D$5,K$40,0,1,3)))</f>
        <v>0</v>
      </c>
      <c r="L65" s="5">
        <f t="array" aca="1" ref="L65" ca="1">INDEX($C$6:$C$34,$B65)*INDEX($C$6:$C$34,L$40)*MMULT(OFFSET($D$5,$B65,0,1,3),TRANSPOSE(OFFSET($D$5,L$40,0,1,3)))</f>
        <v>-9</v>
      </c>
      <c r="M65" s="5">
        <f t="array" aca="1" ref="M65" ca="1">INDEX($C$6:$C$34,$B65)*INDEX($C$6:$C$34,M$40)*MMULT(OFFSET($D$5,$B65,0,1,3),TRANSPOSE(OFFSET($D$5,M$40,0,1,3)))</f>
        <v>-11</v>
      </c>
      <c r="N65" s="5">
        <f t="array" aca="1" ref="N65" ca="1">INDEX($C$6:$C$34,$B65)*INDEX($C$6:$C$34,N$40)*MMULT(OFFSET($D$5,$B65,0,1,3),TRANSPOSE(OFFSET($D$5,N$40,0,1,3)))</f>
        <v>312</v>
      </c>
      <c r="O65" s="5">
        <f t="array" aca="1" ref="O65" ca="1">INDEX($C$6:$C$34,$B65)*INDEX($C$6:$C$34,O$40)*MMULT(OFFSET($D$5,$B65,0,1,3),TRANSPOSE(OFFSET($D$5,O$40,0,1,3)))</f>
        <v>159</v>
      </c>
      <c r="P65" s="5">
        <f t="array" aca="1" ref="P65" ca="1">INDEX($C$6:$C$34,$B65)*INDEX($C$6:$C$34,P$40)*MMULT(OFFSET($D$5,$B65,0,1,3),TRANSPOSE(OFFSET($D$5,P$40,0,1,3)))</f>
        <v>186</v>
      </c>
      <c r="Q65" s="5">
        <f t="array" aca="1" ref="Q65" ca="1">INDEX($C$6:$C$34,$B65)*INDEX($C$6:$C$34,Q$40)*MMULT(OFFSET($D$5,$B65,0,1,3),TRANSPOSE(OFFSET($D$5,Q$40,0,1,3)))</f>
        <v>174</v>
      </c>
      <c r="R65" s="5">
        <f t="array" aca="1" ref="R65" ca="1">INDEX($C$6:$C$34,$B65)*INDEX($C$6:$C$34,R$40)*MMULT(OFFSET($D$5,$B65,0,1,3),TRANSPOSE(OFFSET($D$5,R$40,0,1,3)))</f>
        <v>81</v>
      </c>
      <c r="S65" s="5">
        <f t="array" aca="1" ref="S65" ca="1">INDEX($C$6:$C$34,$B65)*INDEX($C$6:$C$34,S$40)*MMULT(OFFSET($D$5,$B65,0,1,3),TRANSPOSE(OFFSET($D$5,S$40,0,1,3)))</f>
        <v>168</v>
      </c>
      <c r="T65" s="5">
        <f t="array" aca="1" ref="T65" ca="1">INDEX($C$6:$C$34,$B65)*INDEX($C$6:$C$34,T$40)*MMULT(OFFSET($D$5,$B65,0,1,3),TRANSPOSE(OFFSET($D$5,T$40,0,1,3)))</f>
        <v>163</v>
      </c>
      <c r="U65" s="5">
        <f t="array" aca="1" ref="U65" ca="1">INDEX($C$6:$C$34,$B65)*INDEX($C$6:$C$34,U$40)*MMULT(OFFSET($D$5,$B65,0,1,3),TRANSPOSE(OFFSET($D$5,U$40,0,1,3)))</f>
        <v>100</v>
      </c>
      <c r="V65" s="5">
        <f t="array" aca="1" ref="V65" ca="1">INDEX($C$6:$C$34,$B65)*INDEX($C$6:$C$34,V$40)*MMULT(OFFSET($D$5,$B65,0,1,3),TRANSPOSE(OFFSET($D$5,V$40,0,1,3)))</f>
        <v>245</v>
      </c>
      <c r="W65" s="5">
        <f t="array" aca="1" ref="W65" ca="1">INDEX($C$6:$C$34,$B65)*INDEX($C$6:$C$34,W$40)*MMULT(OFFSET($D$5,$B65,0,1,3),TRANSPOSE(OFFSET($D$5,W$40,0,1,3)))</f>
        <v>255</v>
      </c>
      <c r="X65" s="5">
        <f t="array" aca="1" ref="X65" ca="1">INDEX($C$6:$C$34,$B65)*INDEX($C$6:$C$34,X$40)*MMULT(OFFSET($D$5,$B65,0,1,3),TRANSPOSE(OFFSET($D$5,X$40,0,1,3)))</f>
        <v>169</v>
      </c>
      <c r="Y65" s="5">
        <f t="array" aca="1" ref="Y65" ca="1">INDEX($C$6:$C$34,$B65)*INDEX($C$6:$C$34,Y$40)*MMULT(OFFSET($D$5,$B65,0,1,3),TRANSPOSE(OFFSET($D$5,Y$40,0,1,3)))</f>
        <v>177</v>
      </c>
      <c r="Z65" s="5">
        <f t="array" aca="1" ref="Z65" ca="1">INDEX($C$6:$C$34,$B65)*INDEX($C$6:$C$34,Z$40)*MMULT(OFFSET($D$5,$B65,0,1,3),TRANSPOSE(OFFSET($D$5,Z$40,0,1,3)))</f>
        <v>263</v>
      </c>
      <c r="AA65" s="5">
        <f t="array" aca="1" ref="AA65" ca="1">INDEX($C$6:$C$34,$B65)*INDEX($C$6:$C$34,AA$40)*MMULT(OFFSET($D$5,$B65,0,1,3),TRANSPOSE(OFFSET($D$5,AA$40,0,1,3)))</f>
        <v>110</v>
      </c>
      <c r="AB65" s="5">
        <f t="array" aca="1" ref="AB65" ca="1">INDEX($C$6:$C$34,$B65)*INDEX($C$6:$C$34,AB$40)*MMULT(OFFSET($D$5,$B65,0,1,3),TRANSPOSE(OFFSET($D$5,AB$40,0,1,3)))</f>
        <v>137</v>
      </c>
      <c r="AC65" s="5">
        <f t="array" aca="1" ref="AC65" ca="1">INDEX($C$6:$C$34,$B65)*INDEX($C$6:$C$34,AC$40)*MMULT(OFFSET($D$5,$B65,0,1,3),TRANSPOSE(OFFSET($D$5,AC$40,0,1,3)))</f>
        <v>265</v>
      </c>
      <c r="AD65" s="5">
        <f t="array" aca="1" ref="AD65" ca="1">INDEX($C$6:$C$34,$B65)*INDEX($C$6:$C$34,AD$40)*MMULT(OFFSET($D$5,$B65,0,1,3),TRANSPOSE(OFFSET($D$5,AD$40,0,1,3)))</f>
        <v>172</v>
      </c>
      <c r="AE65" s="6">
        <f t="array" aca="1" ref="AE65" ca="1">INDEX($C$6:$C$34,$B65)*INDEX($C$6:$C$34,AE$40)*MMULT(OFFSET($D$5,$B65,0,1,3),TRANSPOSE(OFFSET($D$5,AE$40,0,1,3)))</f>
        <v>259</v>
      </c>
    </row>
    <row r="66" spans="2:31">
      <c r="B66" s="48">
        <f t="shared" si="4"/>
        <v>26</v>
      </c>
      <c r="C66" s="5">
        <f t="array" aca="1" ref="C66" ca="1">INDEX($C$6:$C$34,$B66)*INDEX($C$6:$C$34,C$40)*MMULT(OFFSET($D$5,$B66,0,1,3),TRANSPOSE(OFFSET($D$5,C$40,0,1,3)))</f>
        <v>-25</v>
      </c>
      <c r="D66" s="5">
        <f t="array" aca="1" ref="D66" ca="1">INDEX($C$6:$C$34,$B66)*INDEX($C$6:$C$34,D$40)*MMULT(OFFSET($D$5,$B66,0,1,3),TRANSPOSE(OFFSET($D$5,D$40,0,1,3)))</f>
        <v>-56</v>
      </c>
      <c r="E66" s="5">
        <f t="array" aca="1" ref="E66" ca="1">INDEX($C$6:$C$34,$B66)*INDEX($C$6:$C$34,E$40)*MMULT(OFFSET($D$5,$B66,0,1,3),TRANSPOSE(OFFSET($D$5,E$40,0,1,3)))</f>
        <v>-16</v>
      </c>
      <c r="F66" s="5">
        <f t="array" aca="1" ref="F66" ca="1">INDEX($C$6:$C$34,$B66)*INDEX($C$6:$C$34,F$40)*MMULT(OFFSET($D$5,$B66,0,1,3),TRANSPOSE(OFFSET($D$5,F$40,0,1,3)))</f>
        <v>-21</v>
      </c>
      <c r="G66" s="5">
        <f t="array" aca="1" ref="G66" ca="1">INDEX($C$6:$C$34,$B66)*INDEX($C$6:$C$34,G$40)*MMULT(OFFSET($D$5,$B66,0,1,3),TRANSPOSE(OFFSET($D$5,G$40,0,1,3)))</f>
        <v>-48</v>
      </c>
      <c r="H66" s="5">
        <f t="array" aca="1" ref="H66" ca="1">INDEX($C$6:$C$34,$B66)*INDEX($C$6:$C$34,H$40)*MMULT(OFFSET($D$5,$B66,0,1,3),TRANSPOSE(OFFSET($D$5,H$40,0,1,3)))</f>
        <v>-27</v>
      </c>
      <c r="I66" s="5">
        <f t="array" aca="1" ref="I66" ca="1">INDEX($C$6:$C$34,$B66)*INDEX($C$6:$C$34,I$40)*MMULT(OFFSET($D$5,$B66,0,1,3),TRANSPOSE(OFFSET($D$5,I$40,0,1,3)))</f>
        <v>-10</v>
      </c>
      <c r="J66" s="5">
        <f t="array" aca="1" ref="J66" ca="1">INDEX($C$6:$C$34,$B66)*INDEX($C$6:$C$34,J$40)*MMULT(OFFSET($D$5,$B66,0,1,3),TRANSPOSE(OFFSET($D$5,J$40,0,1,3)))</f>
        <v>-31</v>
      </c>
      <c r="K66" s="5">
        <f t="array" aca="1" ref="K66" ca="1">INDEX($C$6:$C$34,$B66)*INDEX($C$6:$C$34,K$40)*MMULT(OFFSET($D$5,$B66,0,1,3),TRANSPOSE(OFFSET($D$5,K$40,0,1,3)))</f>
        <v>0</v>
      </c>
      <c r="L66" s="5">
        <f t="array" aca="1" ref="L66" ca="1">INDEX($C$6:$C$34,$B66)*INDEX($C$6:$C$34,L$40)*MMULT(OFFSET($D$5,$B66,0,1,3),TRANSPOSE(OFFSET($D$5,L$40,0,1,3)))</f>
        <v>-15</v>
      </c>
      <c r="M66" s="5">
        <f t="array" aca="1" ref="M66" ca="1">INDEX($C$6:$C$34,$B66)*INDEX($C$6:$C$34,M$40)*MMULT(OFFSET($D$5,$B66,0,1,3),TRANSPOSE(OFFSET($D$5,M$40,0,1,3)))</f>
        <v>-11</v>
      </c>
      <c r="N66" s="5">
        <f t="array" aca="1" ref="N66" ca="1">INDEX($C$6:$C$34,$B66)*INDEX($C$6:$C$34,N$40)*MMULT(OFFSET($D$5,$B66,0,1,3),TRANSPOSE(OFFSET($D$5,N$40,0,1,3)))</f>
        <v>396</v>
      </c>
      <c r="O66" s="5">
        <f t="array" aca="1" ref="O66" ca="1">INDEX($C$6:$C$34,$B66)*INDEX($C$6:$C$34,O$40)*MMULT(OFFSET($D$5,$B66,0,1,3),TRANSPOSE(OFFSET($D$5,O$40,0,1,3)))</f>
        <v>207</v>
      </c>
      <c r="P66" s="5">
        <f t="array" aca="1" ref="P66" ca="1">INDEX($C$6:$C$34,$B66)*INDEX($C$6:$C$34,P$40)*MMULT(OFFSET($D$5,$B66,0,1,3),TRANSPOSE(OFFSET($D$5,P$40,0,1,3)))</f>
        <v>252</v>
      </c>
      <c r="Q66" s="5">
        <f t="array" aca="1" ref="Q66" ca="1">INDEX($C$6:$C$34,$B66)*INDEX($C$6:$C$34,Q$40)*MMULT(OFFSET($D$5,$B66,0,1,3),TRANSPOSE(OFFSET($D$5,Q$40,0,1,3)))</f>
        <v>219</v>
      </c>
      <c r="R66" s="5">
        <f t="array" aca="1" ref="R66" ca="1">INDEX($C$6:$C$34,$B66)*INDEX($C$6:$C$34,R$40)*MMULT(OFFSET($D$5,$B66,0,1,3),TRANSPOSE(OFFSET($D$5,R$40,0,1,3)))</f>
        <v>108</v>
      </c>
      <c r="S66" s="5">
        <f t="array" aca="1" ref="S66" ca="1">INDEX($C$6:$C$34,$B66)*INDEX($C$6:$C$34,S$40)*MMULT(OFFSET($D$5,$B66,0,1,3),TRANSPOSE(OFFSET($D$5,S$40,0,1,3)))</f>
        <v>231</v>
      </c>
      <c r="T66" s="5">
        <f t="array" aca="1" ref="T66" ca="1">INDEX($C$6:$C$34,$B66)*INDEX($C$6:$C$34,T$40)*MMULT(OFFSET($D$5,$B66,0,1,3),TRANSPOSE(OFFSET($D$5,T$40,0,1,3)))</f>
        <v>226</v>
      </c>
      <c r="U66" s="5">
        <f t="array" aca="1" ref="U66" ca="1">INDEX($C$6:$C$34,$B66)*INDEX($C$6:$C$34,U$40)*MMULT(OFFSET($D$5,$B66,0,1,3),TRANSPOSE(OFFSET($D$5,U$40,0,1,3)))</f>
        <v>121</v>
      </c>
      <c r="V66" s="5">
        <f t="array" aca="1" ref="V66" ca="1">INDEX($C$6:$C$34,$B66)*INDEX($C$6:$C$34,V$40)*MMULT(OFFSET($D$5,$B66,0,1,3),TRANSPOSE(OFFSET($D$5,V$40,0,1,3)))</f>
        <v>335</v>
      </c>
      <c r="W66" s="5">
        <f t="array" aca="1" ref="W66" ca="1">INDEX($C$6:$C$34,$B66)*INDEX($C$6:$C$34,W$40)*MMULT(OFFSET($D$5,$B66,0,1,3),TRANSPOSE(OFFSET($D$5,W$40,0,1,3)))</f>
        <v>315</v>
      </c>
      <c r="X66" s="5">
        <f t="array" aca="1" ref="X66" ca="1">INDEX($C$6:$C$34,$B66)*INDEX($C$6:$C$34,X$40)*MMULT(OFFSET($D$5,$B66,0,1,3),TRANSPOSE(OFFSET($D$5,X$40,0,1,3)))</f>
        <v>232</v>
      </c>
      <c r="Y66" s="5">
        <f t="array" aca="1" ref="Y66" ca="1">INDEX($C$6:$C$34,$B66)*INDEX($C$6:$C$34,Y$40)*MMULT(OFFSET($D$5,$B66,0,1,3),TRANSPOSE(OFFSET($D$5,Y$40,0,1,3)))</f>
        <v>216</v>
      </c>
      <c r="Z66" s="5">
        <f t="array" aca="1" ref="Z66" ca="1">INDEX($C$6:$C$34,$B66)*INDEX($C$6:$C$34,Z$40)*MMULT(OFFSET($D$5,$B66,0,1,3),TRANSPOSE(OFFSET($D$5,Z$40,0,1,3)))</f>
        <v>326</v>
      </c>
      <c r="AA66" s="5">
        <f t="array" aca="1" ref="AA66" ca="1">INDEX($C$6:$C$34,$B66)*INDEX($C$6:$C$34,AA$40)*MMULT(OFFSET($D$5,$B66,0,1,3),TRANSPOSE(OFFSET($D$5,AA$40,0,1,3)))</f>
        <v>137</v>
      </c>
      <c r="AB66" s="5">
        <f t="array" aca="1" ref="AB66" ca="1">INDEX($C$6:$C$34,$B66)*INDEX($C$6:$C$34,AB$40)*MMULT(OFFSET($D$5,$B66,0,1,3),TRANSPOSE(OFFSET($D$5,AB$40,0,1,3)))</f>
        <v>182</v>
      </c>
      <c r="AC66" s="5">
        <f t="array" aca="1" ref="AC66" ca="1">INDEX($C$6:$C$34,$B66)*INDEX($C$6:$C$34,AC$40)*MMULT(OFFSET($D$5,$B66,0,1,3),TRANSPOSE(OFFSET($D$5,AC$40,0,1,3)))</f>
        <v>331</v>
      </c>
      <c r="AD66" s="5">
        <f t="array" aca="1" ref="AD66" ca="1">INDEX($C$6:$C$34,$B66)*INDEX($C$6:$C$34,AD$40)*MMULT(OFFSET($D$5,$B66,0,1,3),TRANSPOSE(OFFSET($D$5,AD$40,0,1,3)))</f>
        <v>220</v>
      </c>
      <c r="AE66" s="6">
        <f t="array" aca="1" ref="AE66" ca="1">INDEX($C$6:$C$34,$B66)*INDEX($C$6:$C$34,AE$40)*MMULT(OFFSET($D$5,$B66,0,1,3),TRANSPOSE(OFFSET($D$5,AE$40,0,1,3)))</f>
        <v>343</v>
      </c>
    </row>
    <row r="67" spans="2:31">
      <c r="B67" s="48">
        <f t="shared" si="4"/>
        <v>27</v>
      </c>
      <c r="C67" s="5">
        <f t="array" aca="1" ref="C67" ca="1">INDEX($C$6:$C$34,$B67)*INDEX($C$6:$C$34,C$40)*MMULT(OFFSET($D$5,$B67,0,1,3),TRANSPOSE(OFFSET($D$5,C$40,0,1,3)))</f>
        <v>-43</v>
      </c>
      <c r="D67" s="5">
        <f t="array" aca="1" ref="D67" ca="1">INDEX($C$6:$C$34,$B67)*INDEX($C$6:$C$34,D$40)*MMULT(OFFSET($D$5,$B67,0,1,3),TRANSPOSE(OFFSET($D$5,D$40,0,1,3)))</f>
        <v>-94</v>
      </c>
      <c r="E67" s="5">
        <f t="array" aca="1" ref="E67" ca="1">INDEX($C$6:$C$34,$B67)*INDEX($C$6:$C$34,E$40)*MMULT(OFFSET($D$5,$B67,0,1,3),TRANSPOSE(OFFSET($D$5,E$40,0,1,3)))</f>
        <v>-29</v>
      </c>
      <c r="F67" s="5">
        <f t="array" aca="1" ref="F67" ca="1">INDEX($C$6:$C$34,$B67)*INDEX($C$6:$C$34,F$40)*MMULT(OFFSET($D$5,$B67,0,1,3),TRANSPOSE(OFFSET($D$5,F$40,0,1,3)))</f>
        <v>-49</v>
      </c>
      <c r="G67" s="5">
        <f t="array" aca="1" ref="G67" ca="1">INDEX($C$6:$C$34,$B67)*INDEX($C$6:$C$34,G$40)*MMULT(OFFSET($D$5,$B67,0,1,3),TRANSPOSE(OFFSET($D$5,G$40,0,1,3)))</f>
        <v>-106</v>
      </c>
      <c r="H67" s="5">
        <f t="array" aca="1" ref="H67" ca="1">INDEX($C$6:$C$34,$B67)*INDEX($C$6:$C$34,H$40)*MMULT(OFFSET($D$5,$B67,0,1,3),TRANSPOSE(OFFSET($D$5,H$40,0,1,3)))</f>
        <v>-57</v>
      </c>
      <c r="I67" s="5">
        <f t="array" aca="1" ref="I67" ca="1">INDEX($C$6:$C$34,$B67)*INDEX($C$6:$C$34,I$40)*MMULT(OFFSET($D$5,$B67,0,1,3),TRANSPOSE(OFFSET($D$5,I$40,0,1,3)))</f>
        <v>-21</v>
      </c>
      <c r="J67" s="5">
        <f t="array" aca="1" ref="J67" ca="1">INDEX($C$6:$C$34,$B67)*INDEX($C$6:$C$34,J$40)*MMULT(OFFSET($D$5,$B67,0,1,3),TRANSPOSE(OFFSET($D$5,J$40,0,1,3)))</f>
        <v>-51</v>
      </c>
      <c r="K67" s="5">
        <f t="array" aca="1" ref="K67" ca="1">INDEX($C$6:$C$34,$B67)*INDEX($C$6:$C$34,K$40)*MMULT(OFFSET($D$5,$B67,0,1,3),TRANSPOSE(OFFSET($D$5,K$40,0,1,3)))</f>
        <v>0</v>
      </c>
      <c r="L67" s="5">
        <f t="array" aca="1" ref="L67" ca="1">INDEX($C$6:$C$34,$B67)*INDEX($C$6:$C$34,L$40)*MMULT(OFFSET($D$5,$B67,0,1,3),TRANSPOSE(OFFSET($D$5,L$40,0,1,3)))</f>
        <v>-22</v>
      </c>
      <c r="M67" s="5">
        <f t="array" aca="1" ref="M67" ca="1">INDEX($C$6:$C$34,$B67)*INDEX($C$6:$C$34,M$40)*MMULT(OFFSET($D$5,$B67,0,1,3),TRANSPOSE(OFFSET($D$5,M$40,0,1,3)))</f>
        <v>-28</v>
      </c>
      <c r="N67" s="5">
        <f t="array" aca="1" ref="N67" ca="1">INDEX($C$6:$C$34,$B67)*INDEX($C$6:$C$34,N$40)*MMULT(OFFSET($D$5,$B67,0,1,3),TRANSPOSE(OFFSET($D$5,N$40,0,1,3)))</f>
        <v>796</v>
      </c>
      <c r="O67" s="5">
        <f t="array" aca="1" ref="O67" ca="1">INDEX($C$6:$C$34,$B67)*INDEX($C$6:$C$34,O$40)*MMULT(OFFSET($D$5,$B67,0,1,3),TRANSPOSE(OFFSET($D$5,O$40,0,1,3)))</f>
        <v>412</v>
      </c>
      <c r="P67" s="5">
        <f t="array" aca="1" ref="P67" ca="1">INDEX($C$6:$C$34,$B67)*INDEX($C$6:$C$34,P$40)*MMULT(OFFSET($D$5,$B67,0,1,3),TRANSPOSE(OFFSET($D$5,P$40,0,1,3)))</f>
        <v>478</v>
      </c>
      <c r="Q67" s="5">
        <f t="array" aca="1" ref="Q67" ca="1">INDEX($C$6:$C$34,$B67)*INDEX($C$6:$C$34,Q$40)*MMULT(OFFSET($D$5,$B67,0,1,3),TRANSPOSE(OFFSET($D$5,Q$40,0,1,3)))</f>
        <v>447</v>
      </c>
      <c r="R67" s="5">
        <f t="array" aca="1" ref="R67" ca="1">INDEX($C$6:$C$34,$B67)*INDEX($C$6:$C$34,R$40)*MMULT(OFFSET($D$5,$B67,0,1,3),TRANSPOSE(OFFSET($D$5,R$40,0,1,3)))</f>
        <v>213</v>
      </c>
      <c r="S67" s="5">
        <f t="array" aca="1" ref="S67" ca="1">INDEX($C$6:$C$34,$B67)*INDEX($C$6:$C$34,S$40)*MMULT(OFFSET($D$5,$B67,0,1,3),TRANSPOSE(OFFSET($D$5,S$40,0,1,3)))</f>
        <v>429</v>
      </c>
      <c r="T67" s="5">
        <f t="array" aca="1" ref="T67" ca="1">INDEX($C$6:$C$34,$B67)*INDEX($C$6:$C$34,T$40)*MMULT(OFFSET($D$5,$B67,0,1,3),TRANSPOSE(OFFSET($D$5,T$40,0,1,3)))</f>
        <v>409</v>
      </c>
      <c r="U67" s="5">
        <f t="array" aca="1" ref="U67" ca="1">INDEX($C$6:$C$34,$B67)*INDEX($C$6:$C$34,U$40)*MMULT(OFFSET($D$5,$B67,0,1,3),TRANSPOSE(OFFSET($D$5,U$40,0,1,3)))</f>
        <v>255</v>
      </c>
      <c r="V67" s="5">
        <f t="array" aca="1" ref="V67" ca="1">INDEX($C$6:$C$34,$B67)*INDEX($C$6:$C$34,V$40)*MMULT(OFFSET($D$5,$B67,0,1,3),TRANSPOSE(OFFSET($D$5,V$40,0,1,3)))</f>
        <v>610</v>
      </c>
      <c r="W67" s="5">
        <f t="array" aca="1" ref="W67" ca="1">INDEX($C$6:$C$34,$B67)*INDEX($C$6:$C$34,W$40)*MMULT(OFFSET($D$5,$B67,0,1,3),TRANSPOSE(OFFSET($D$5,W$40,0,1,3)))</f>
        <v>640</v>
      </c>
      <c r="X67" s="5">
        <f t="array" aca="1" ref="X67" ca="1">INDEX($C$6:$C$34,$B67)*INDEX($C$6:$C$34,X$40)*MMULT(OFFSET($D$5,$B67,0,1,3),TRANSPOSE(OFFSET($D$5,X$40,0,1,3)))</f>
        <v>417</v>
      </c>
      <c r="Y67" s="5">
        <f t="array" aca="1" ref="Y67" ca="1">INDEX($C$6:$C$34,$B67)*INDEX($C$6:$C$34,Y$40)*MMULT(OFFSET($D$5,$B67,0,1,3),TRANSPOSE(OFFSET($D$5,Y$40,0,1,3)))</f>
        <v>441</v>
      </c>
      <c r="Z67" s="5">
        <f t="array" aca="1" ref="Z67" ca="1">INDEX($C$6:$C$34,$B67)*INDEX($C$6:$C$34,Z$40)*MMULT(OFFSET($D$5,$B67,0,1,3),TRANSPOSE(OFFSET($D$5,Z$40,0,1,3)))</f>
        <v>649</v>
      </c>
      <c r="AA67" s="5">
        <f t="array" aca="1" ref="AA67" ca="1">INDEX($C$6:$C$34,$B67)*INDEX($C$6:$C$34,AA$40)*MMULT(OFFSET($D$5,$B67,0,1,3),TRANSPOSE(OFFSET($D$5,AA$40,0,1,3)))</f>
        <v>265</v>
      </c>
      <c r="AB67" s="5">
        <f t="array" aca="1" ref="AB67" ca="1">INDEX($C$6:$C$34,$B67)*INDEX($C$6:$C$34,AB$40)*MMULT(OFFSET($D$5,$B67,0,1,3),TRANSPOSE(OFFSET($D$5,AB$40,0,1,3)))</f>
        <v>331</v>
      </c>
      <c r="AC67" s="5">
        <f t="array" aca="1" ref="AC67" ca="1">INDEX($C$6:$C$34,$B67)*INDEX($C$6:$C$34,AC$40)*MMULT(OFFSET($D$5,$B67,0,1,3),TRANSPOSE(OFFSET($D$5,AC$40,0,1,3)))</f>
        <v>650</v>
      </c>
      <c r="AD67" s="5">
        <f t="array" aca="1" ref="AD67" ca="1">INDEX($C$6:$C$34,$B67)*INDEX($C$6:$C$34,AD$40)*MMULT(OFFSET($D$5,$B67,0,1,3),TRANSPOSE(OFFSET($D$5,AD$40,0,1,3)))</f>
        <v>416</v>
      </c>
      <c r="AE67" s="6">
        <f t="array" aca="1" ref="AE67" ca="1">INDEX($C$6:$C$34,$B67)*INDEX($C$6:$C$34,AE$40)*MMULT(OFFSET($D$5,$B67,0,1,3),TRANSPOSE(OFFSET($D$5,AE$40,0,1,3)))</f>
        <v>632</v>
      </c>
    </row>
    <row r="68" spans="2:31">
      <c r="B68" s="48">
        <f t="shared" si="4"/>
        <v>28</v>
      </c>
      <c r="C68" s="5">
        <f t="array" aca="1" ref="C68" ca="1">INDEX($C$6:$C$34,$B68)*INDEX($C$6:$C$34,C$40)*MMULT(OFFSET($D$5,$B68,0,1,3),TRANSPOSE(OFFSET($D$5,C$40,0,1,3)))</f>
        <v>-28</v>
      </c>
      <c r="D68" s="5">
        <f t="array" aca="1" ref="D68" ca="1">INDEX($C$6:$C$34,$B68)*INDEX($C$6:$C$34,D$40)*MMULT(OFFSET($D$5,$B68,0,1,3),TRANSPOSE(OFFSET($D$5,D$40,0,1,3)))</f>
        <v>-64</v>
      </c>
      <c r="E68" s="5">
        <f t="array" aca="1" ref="E68" ca="1">INDEX($C$6:$C$34,$B68)*INDEX($C$6:$C$34,E$40)*MMULT(OFFSET($D$5,$B68,0,1,3),TRANSPOSE(OFFSET($D$5,E$40,0,1,3)))</f>
        <v>-20</v>
      </c>
      <c r="F68" s="5">
        <f t="array" aca="1" ref="F68" ca="1">INDEX($C$6:$C$34,$B68)*INDEX($C$6:$C$34,F$40)*MMULT(OFFSET($D$5,$B68,0,1,3),TRANSPOSE(OFFSET($D$5,F$40,0,1,3)))</f>
        <v>-28</v>
      </c>
      <c r="G68" s="5">
        <f t="array" aca="1" ref="G68" ca="1">INDEX($C$6:$C$34,$B68)*INDEX($C$6:$C$34,G$40)*MMULT(OFFSET($D$5,$B68,0,1,3),TRANSPOSE(OFFSET($D$5,G$40,0,1,3)))</f>
        <v>-64</v>
      </c>
      <c r="H68" s="5">
        <f t="array" aca="1" ref="H68" ca="1">INDEX($C$6:$C$34,$B68)*INDEX($C$6:$C$34,H$40)*MMULT(OFFSET($D$5,$B68,0,1,3),TRANSPOSE(OFFSET($D$5,H$40,0,1,3)))</f>
        <v>-36</v>
      </c>
      <c r="I68" s="5">
        <f t="array" aca="1" ref="I68" ca="1">INDEX($C$6:$C$34,$B68)*INDEX($C$6:$C$34,I$40)*MMULT(OFFSET($D$5,$B68,0,1,3),TRANSPOSE(OFFSET($D$5,I$40,0,1,3)))</f>
        <v>-12</v>
      </c>
      <c r="J68" s="5">
        <f t="array" aca="1" ref="J68" ca="1">INDEX($C$6:$C$34,$B68)*INDEX($C$6:$C$34,J$40)*MMULT(OFFSET($D$5,$B68,0,1,3),TRANSPOSE(OFFSET($D$5,J$40,0,1,3)))</f>
        <v>-36</v>
      </c>
      <c r="K68" s="5">
        <f t="array" aca="1" ref="K68" ca="1">INDEX($C$6:$C$34,$B68)*INDEX($C$6:$C$34,K$40)*MMULT(OFFSET($D$5,$B68,0,1,3),TRANSPOSE(OFFSET($D$5,K$40,0,1,3)))</f>
        <v>0</v>
      </c>
      <c r="L68" s="5">
        <f t="array" aca="1" ref="L68" ca="1">INDEX($C$6:$C$34,$B68)*INDEX($C$6:$C$34,L$40)*MMULT(OFFSET($D$5,$B68,0,1,3),TRANSPOSE(OFFSET($D$5,L$40,0,1,3)))</f>
        <v>-16</v>
      </c>
      <c r="M68" s="5">
        <f t="array" aca="1" ref="M68" ca="1">INDEX($C$6:$C$34,$B68)*INDEX($C$6:$C$34,M$40)*MMULT(OFFSET($D$5,$B68,0,1,3),TRANSPOSE(OFFSET($D$5,M$40,0,1,3)))</f>
        <v>-16</v>
      </c>
      <c r="N68" s="5">
        <f t="array" aca="1" ref="N68" ca="1">INDEX($C$6:$C$34,$B68)*INDEX($C$6:$C$34,N$40)*MMULT(OFFSET($D$5,$B68,0,1,3),TRANSPOSE(OFFSET($D$5,N$40,0,1,3)))</f>
        <v>496</v>
      </c>
      <c r="O68" s="5">
        <f t="array" aca="1" ref="O68" ca="1">INDEX($C$6:$C$34,$B68)*INDEX($C$6:$C$34,O$40)*MMULT(OFFSET($D$5,$B68,0,1,3),TRANSPOSE(OFFSET($D$5,O$40,0,1,3)))</f>
        <v>256</v>
      </c>
      <c r="P68" s="5">
        <f t="array" aca="1" ref="P68" ca="1">INDEX($C$6:$C$34,$B68)*INDEX($C$6:$C$34,P$40)*MMULT(OFFSET($D$5,$B68,0,1,3),TRANSPOSE(OFFSET($D$5,P$40,0,1,3)))</f>
        <v>304</v>
      </c>
      <c r="Q68" s="5">
        <f t="array" aca="1" ref="Q68" ca="1">INDEX($C$6:$C$34,$B68)*INDEX($C$6:$C$34,Q$40)*MMULT(OFFSET($D$5,$B68,0,1,3),TRANSPOSE(OFFSET($D$5,Q$40,0,1,3)))</f>
        <v>276</v>
      </c>
      <c r="R68" s="5">
        <f t="array" aca="1" ref="R68" ca="1">INDEX($C$6:$C$34,$B68)*INDEX($C$6:$C$34,R$40)*MMULT(OFFSET($D$5,$B68,0,1,3),TRANSPOSE(OFFSET($D$5,R$40,0,1,3)))</f>
        <v>132</v>
      </c>
      <c r="S68" s="5">
        <f t="array" aca="1" ref="S68" ca="1">INDEX($C$6:$C$34,$B68)*INDEX($C$6:$C$34,S$40)*MMULT(OFFSET($D$5,$B68,0,1,3),TRANSPOSE(OFFSET($D$5,S$40,0,1,3)))</f>
        <v>276</v>
      </c>
      <c r="T68" s="5">
        <f t="array" aca="1" ref="T68" ca="1">INDEX($C$6:$C$34,$B68)*INDEX($C$6:$C$34,T$40)*MMULT(OFFSET($D$5,$B68,0,1,3),TRANSPOSE(OFFSET($D$5,T$40,0,1,3)))</f>
        <v>268</v>
      </c>
      <c r="U68" s="5">
        <f t="array" aca="1" ref="U68" ca="1">INDEX($C$6:$C$34,$B68)*INDEX($C$6:$C$34,U$40)*MMULT(OFFSET($D$5,$B68,0,1,3),TRANSPOSE(OFFSET($D$5,U$40,0,1,3)))</f>
        <v>156</v>
      </c>
      <c r="V68" s="5">
        <f t="array" aca="1" ref="V68" ca="1">INDEX($C$6:$C$34,$B68)*INDEX($C$6:$C$34,V$40)*MMULT(OFFSET($D$5,$B68,0,1,3),TRANSPOSE(OFFSET($D$5,V$40,0,1,3)))</f>
        <v>400</v>
      </c>
      <c r="W68" s="5">
        <f t="array" aca="1" ref="W68" ca="1">INDEX($C$6:$C$34,$B68)*INDEX($C$6:$C$34,W$40)*MMULT(OFFSET($D$5,$B68,0,1,3),TRANSPOSE(OFFSET($D$5,W$40,0,1,3)))</f>
        <v>400</v>
      </c>
      <c r="X68" s="5">
        <f t="array" aca="1" ref="X68" ca="1">INDEX($C$6:$C$34,$B68)*INDEX($C$6:$C$34,X$40)*MMULT(OFFSET($D$5,$B68,0,1,3),TRANSPOSE(OFFSET($D$5,X$40,0,1,3)))</f>
        <v>276</v>
      </c>
      <c r="Y68" s="5">
        <f t="array" aca="1" ref="Y68" ca="1">INDEX($C$6:$C$34,$B68)*INDEX($C$6:$C$34,Y$40)*MMULT(OFFSET($D$5,$B68,0,1,3),TRANSPOSE(OFFSET($D$5,Y$40,0,1,3)))</f>
        <v>276</v>
      </c>
      <c r="Z68" s="5">
        <f t="array" aca="1" ref="Z68" ca="1">INDEX($C$6:$C$34,$B68)*INDEX($C$6:$C$34,Z$40)*MMULT(OFFSET($D$5,$B68,0,1,3),TRANSPOSE(OFFSET($D$5,Z$40,0,1,3)))</f>
        <v>412</v>
      </c>
      <c r="AA68" s="5">
        <f t="array" aca="1" ref="AA68" ca="1">INDEX($C$6:$C$34,$B68)*INDEX($C$6:$C$34,AA$40)*MMULT(OFFSET($D$5,$B68,0,1,3),TRANSPOSE(OFFSET($D$5,AA$40,0,1,3)))</f>
        <v>172</v>
      </c>
      <c r="AB68" s="5">
        <f t="array" aca="1" ref="AB68" ca="1">INDEX($C$6:$C$34,$B68)*INDEX($C$6:$C$34,AB$40)*MMULT(OFFSET($D$5,$B68,0,1,3),TRANSPOSE(OFFSET($D$5,AB$40,0,1,3)))</f>
        <v>220</v>
      </c>
      <c r="AC68" s="5">
        <f t="array" aca="1" ref="AC68" ca="1">INDEX($C$6:$C$34,$B68)*INDEX($C$6:$C$34,AC$40)*MMULT(OFFSET($D$5,$B68,0,1,3),TRANSPOSE(OFFSET($D$5,AC$40,0,1,3)))</f>
        <v>416</v>
      </c>
      <c r="AD68" s="5">
        <f t="array" aca="1" ref="AD68" ca="1">INDEX($C$6:$C$34,$B68)*INDEX($C$6:$C$34,AD$40)*MMULT(OFFSET($D$5,$B68,0,1,3),TRANSPOSE(OFFSET($D$5,AD$40,0,1,3)))</f>
        <v>272</v>
      </c>
      <c r="AE68" s="6">
        <f t="array" aca="1" ref="AE68" ca="1">INDEX($C$6:$C$34,$B68)*INDEX($C$6:$C$34,AE$40)*MMULT(OFFSET($D$5,$B68,0,1,3),TRANSPOSE(OFFSET($D$5,AE$40,0,1,3)))</f>
        <v>416</v>
      </c>
    </row>
    <row r="69" spans="2:31">
      <c r="B69" s="49">
        <f t="shared" si="4"/>
        <v>29</v>
      </c>
      <c r="C69" s="8">
        <f t="array" aca="1" ref="C69" ca="1">INDEX($C$6:$C$34,$B69)*INDEX($C$6:$C$34,C$40)*MMULT(OFFSET($D$5,$B69,0,1,3),TRANSPOSE(OFFSET($D$5,C$40,0,1,3)))</f>
        <v>-49</v>
      </c>
      <c r="D69" s="8">
        <f t="array" aca="1" ref="D69" ca="1">INDEX($C$6:$C$34,$B69)*INDEX($C$6:$C$34,D$40)*MMULT(OFFSET($D$5,$B69,0,1,3),TRANSPOSE(OFFSET($D$5,D$40,0,1,3)))</f>
        <v>-106</v>
      </c>
      <c r="E69" s="8">
        <f t="array" aca="1" ref="E69" ca="1">INDEX($C$6:$C$34,$B69)*INDEX($C$6:$C$34,E$40)*MMULT(OFFSET($D$5,$B69,0,1,3),TRANSPOSE(OFFSET($D$5,E$40,0,1,3)))</f>
        <v>-29</v>
      </c>
      <c r="F69" s="8">
        <f t="array" aca="1" ref="F69" ca="1">INDEX($C$6:$C$34,$B69)*INDEX($C$6:$C$34,F$40)*MMULT(OFFSET($D$5,$B69,0,1,3),TRANSPOSE(OFFSET($D$5,F$40,0,1,3)))</f>
        <v>-43</v>
      </c>
      <c r="G69" s="8">
        <f t="array" aca="1" ref="G69" ca="1">INDEX($C$6:$C$34,$B69)*INDEX($C$6:$C$34,G$40)*MMULT(OFFSET($D$5,$B69,0,1,3),TRANSPOSE(OFFSET($D$5,G$40,0,1,3)))</f>
        <v>-94</v>
      </c>
      <c r="H69" s="8">
        <f t="array" aca="1" ref="H69" ca="1">INDEX($C$6:$C$34,$B69)*INDEX($C$6:$C$34,H$40)*MMULT(OFFSET($D$5,$B69,0,1,3),TRANSPOSE(OFFSET($D$5,H$40,0,1,3)))</f>
        <v>-51</v>
      </c>
      <c r="I69" s="8">
        <f t="array" aca="1" ref="I69" ca="1">INDEX($C$6:$C$34,$B69)*INDEX($C$6:$C$34,I$40)*MMULT(OFFSET($D$5,$B69,0,1,3),TRANSPOSE(OFFSET($D$5,I$40,0,1,3)))</f>
        <v>-21</v>
      </c>
      <c r="J69" s="8">
        <f t="array" aca="1" ref="J69" ca="1">INDEX($C$6:$C$34,$B69)*INDEX($C$6:$C$34,J$40)*MMULT(OFFSET($D$5,$B69,0,1,3),TRANSPOSE(OFFSET($D$5,J$40,0,1,3)))</f>
        <v>-57</v>
      </c>
      <c r="K69" s="8">
        <f t="array" aca="1" ref="K69" ca="1">INDEX($C$6:$C$34,$B69)*INDEX($C$6:$C$34,K$40)*MMULT(OFFSET($D$5,$B69,0,1,3),TRANSPOSE(OFFSET($D$5,K$40,0,1,3)))</f>
        <v>0</v>
      </c>
      <c r="L69" s="8">
        <f t="array" aca="1" ref="L69" ca="1">INDEX($C$6:$C$34,$B69)*INDEX($C$6:$C$34,L$40)*MMULT(OFFSET($D$5,$B69,0,1,3),TRANSPOSE(OFFSET($D$5,L$40,0,1,3)))</f>
        <v>-28</v>
      </c>
      <c r="M69" s="8">
        <f t="array" aca="1" ref="M69" ca="1">INDEX($C$6:$C$34,$B69)*INDEX($C$6:$C$34,M$40)*MMULT(OFFSET($D$5,$B69,0,1,3),TRANSPOSE(OFFSET($D$5,M$40,0,1,3)))</f>
        <v>-22</v>
      </c>
      <c r="N69" s="8">
        <f t="array" aca="1" ref="N69" ca="1">INDEX($C$6:$C$34,$B69)*INDEX($C$6:$C$34,N$40)*MMULT(OFFSET($D$5,$B69,0,1,3),TRANSPOSE(OFFSET($D$5,N$40,0,1,3)))</f>
        <v>772</v>
      </c>
      <c r="O69" s="8">
        <f t="array" aca="1" ref="O69" ca="1">INDEX($C$6:$C$34,$B69)*INDEX($C$6:$C$34,O$40)*MMULT(OFFSET($D$5,$B69,0,1,3),TRANSPOSE(OFFSET($D$5,O$40,0,1,3)))</f>
        <v>406</v>
      </c>
      <c r="P69" s="8">
        <f t="array" aca="1" ref="P69" ca="1">INDEX($C$6:$C$34,$B69)*INDEX($C$6:$C$34,P$40)*MMULT(OFFSET($D$5,$B69,0,1,3),TRANSPOSE(OFFSET($D$5,P$40,0,1,3)))</f>
        <v>490</v>
      </c>
      <c r="Q69" s="8">
        <f t="array" aca="1" ref="Q69" ca="1">INDEX($C$6:$C$34,$B69)*INDEX($C$6:$C$34,Q$40)*MMULT(OFFSET($D$5,$B69,0,1,3),TRANSPOSE(OFFSET($D$5,Q$40,0,1,3)))</f>
        <v>429</v>
      </c>
      <c r="R69" s="8">
        <f t="array" aca="1" ref="R69" ca="1">INDEX($C$6:$C$34,$B69)*INDEX($C$6:$C$34,R$40)*MMULT(OFFSET($D$5,$B69,0,1,3),TRANSPOSE(OFFSET($D$5,R$40,0,1,3)))</f>
        <v>213</v>
      </c>
      <c r="S69" s="8">
        <f t="array" aca="1" ref="S69" ca="1">INDEX($C$6:$C$34,$B69)*INDEX($C$6:$C$34,S$40)*MMULT(OFFSET($D$5,$B69,0,1,3),TRANSPOSE(OFFSET($D$5,S$40,0,1,3)))</f>
        <v>447</v>
      </c>
      <c r="T69" s="8">
        <f t="array" aca="1" ref="T69" ca="1">INDEX($C$6:$C$34,$B69)*INDEX($C$6:$C$34,T$40)*MMULT(OFFSET($D$5,$B69,0,1,3),TRANSPOSE(OFFSET($D$5,T$40,0,1,3)))</f>
        <v>433</v>
      </c>
      <c r="U69" s="8">
        <f t="array" aca="1" ref="U69" ca="1">INDEX($C$6:$C$34,$B69)*INDEX($C$6:$C$34,U$40)*MMULT(OFFSET($D$5,$B69,0,1,3),TRANSPOSE(OFFSET($D$5,U$40,0,1,3)))</f>
        <v>237</v>
      </c>
      <c r="V69" s="8">
        <f t="array" aca="1" ref="V69" ca="1">INDEX($C$6:$C$34,$B69)*INDEX($C$6:$C$34,V$40)*MMULT(OFFSET($D$5,$B69,0,1,3),TRANSPOSE(OFFSET($D$5,V$40,0,1,3)))</f>
        <v>640</v>
      </c>
      <c r="W69" s="8">
        <f t="array" aca="1" ref="W69" ca="1">INDEX($C$6:$C$34,$B69)*INDEX($C$6:$C$34,W$40)*MMULT(OFFSET($D$5,$B69,0,1,3),TRANSPOSE(OFFSET($D$5,W$40,0,1,3)))</f>
        <v>610</v>
      </c>
      <c r="X69" s="8">
        <f t="array" aca="1" ref="X69" ca="1">INDEX($C$6:$C$34,$B69)*INDEX($C$6:$C$34,X$40)*MMULT(OFFSET($D$5,$B69,0,1,3),TRANSPOSE(OFFSET($D$5,X$40,0,1,3)))</f>
        <v>441</v>
      </c>
      <c r="Y69" s="8">
        <f t="array" aca="1" ref="Y69" ca="1">INDEX($C$6:$C$34,$B69)*INDEX($C$6:$C$34,Y$40)*MMULT(OFFSET($D$5,$B69,0,1,3),TRANSPOSE(OFFSET($D$5,Y$40,0,1,3)))</f>
        <v>417</v>
      </c>
      <c r="Z69" s="8">
        <f t="array" aca="1" ref="Z69" ca="1">INDEX($C$6:$C$34,$B69)*INDEX($C$6:$C$34,Z$40)*MMULT(OFFSET($D$5,$B69,0,1,3),TRANSPOSE(OFFSET($D$5,Z$40,0,1,3)))</f>
        <v>625</v>
      </c>
      <c r="AA69" s="8">
        <f t="array" aca="1" ref="AA69" ca="1">INDEX($C$6:$C$34,$B69)*INDEX($C$6:$C$34,AA$40)*MMULT(OFFSET($D$5,$B69,0,1,3),TRANSPOSE(OFFSET($D$5,AA$40,0,1,3)))</f>
        <v>259</v>
      </c>
      <c r="AB69" s="8">
        <f t="array" aca="1" ref="AB69" ca="1">INDEX($C$6:$C$34,$B69)*INDEX($C$6:$C$34,AB$40)*MMULT(OFFSET($D$5,$B69,0,1,3),TRANSPOSE(OFFSET($D$5,AB$40,0,1,3)))</f>
        <v>343</v>
      </c>
      <c r="AC69" s="8">
        <f t="array" aca="1" ref="AC69" ca="1">INDEX($C$6:$C$34,$B69)*INDEX($C$6:$C$34,AC$40)*MMULT(OFFSET($D$5,$B69,0,1,3),TRANSPOSE(OFFSET($D$5,AC$40,0,1,3)))</f>
        <v>632</v>
      </c>
      <c r="AD69" s="8">
        <f t="array" aca="1" ref="AD69" ca="1">INDEX($C$6:$C$34,$B69)*INDEX($C$6:$C$34,AD$40)*MMULT(OFFSET($D$5,$B69,0,1,3),TRANSPOSE(OFFSET($D$5,AD$40,0,1,3)))</f>
        <v>416</v>
      </c>
      <c r="AE69" s="9">
        <f t="array" aca="1" ref="AE69" ca="1">INDEX($C$6:$C$34,$B69)*INDEX($C$6:$C$34,AE$40)*MMULT(OFFSET($D$5,$B69,0,1,3),TRANSPOSE(OFFSET($D$5,AE$40,0,1,3)))</f>
        <v>650</v>
      </c>
    </row>
  </sheetData>
  <sortState ref="AL4:AO106">
    <sortCondition ref="AL4:AL106"/>
  </sortState>
  <mergeCells count="1">
    <mergeCell ref="B39:AE39"/>
  </mergeCell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B1:AV102"/>
  <sheetViews>
    <sheetView showGridLines="0" workbookViewId="0">
      <selection activeCell="C3" sqref="C3"/>
    </sheetView>
  </sheetViews>
  <sheetFormatPr defaultRowHeight="15"/>
  <cols>
    <col min="1" max="1" width="1.140625" customWidth="1"/>
    <col min="2" max="2" width="3" bestFit="1" customWidth="1"/>
    <col min="3" max="3" width="7.7109375" bestFit="1" customWidth="1"/>
    <col min="4" max="4" width="7" bestFit="1" customWidth="1"/>
    <col min="5" max="7" width="6" bestFit="1" customWidth="1"/>
    <col min="8" max="8" width="6.140625" bestFit="1" customWidth="1"/>
    <col min="9" max="10" width="6" bestFit="1" customWidth="1"/>
    <col min="11" max="11" width="8" bestFit="1" customWidth="1"/>
    <col min="12" max="12" width="9.28515625" bestFit="1" customWidth="1"/>
    <col min="13" max="17" width="6" bestFit="1" customWidth="1"/>
    <col min="18" max="18" width="7" bestFit="1" customWidth="1"/>
    <col min="19" max="48" width="6" bestFit="1" customWidth="1"/>
  </cols>
  <sheetData>
    <row r="1" spans="2:48">
      <c r="C1" s="13" t="s">
        <v>18</v>
      </c>
      <c r="D1" s="14">
        <v>0.5</v>
      </c>
    </row>
    <row r="2" spans="2:48">
      <c r="C2" s="13" t="s">
        <v>11</v>
      </c>
      <c r="D2" s="14">
        <v>4</v>
      </c>
    </row>
    <row r="3" spans="2:48">
      <c r="C3" s="13" t="s">
        <v>12</v>
      </c>
      <c r="D3" s="15">
        <f t="array" aca="1" ref="D3" ca="1">(SUM(H6:H34)-0.5*MMULT(MMULT(TRANSPOSE(H6:H34),C41:AE69),H6:H34))*1000</f>
        <v>6130.6466440665399</v>
      </c>
    </row>
    <row r="4" spans="2:48">
      <c r="R4" s="21" t="s">
        <v>6</v>
      </c>
    </row>
    <row r="5" spans="2:48">
      <c r="B5" s="11" t="s">
        <v>8</v>
      </c>
      <c r="C5" s="12" t="s">
        <v>9</v>
      </c>
      <c r="D5" s="12" t="s">
        <v>1</v>
      </c>
      <c r="E5" s="12" t="s">
        <v>2</v>
      </c>
      <c r="F5" s="11"/>
      <c r="G5" s="12"/>
      <c r="H5" s="12" t="s">
        <v>13</v>
      </c>
      <c r="I5" s="12"/>
      <c r="J5" s="16"/>
      <c r="K5" s="72" t="s">
        <v>19</v>
      </c>
      <c r="L5" s="73" t="s">
        <v>20</v>
      </c>
      <c r="M5" s="74"/>
      <c r="R5" s="76">
        <f>C6-SUM(R6:R34)</f>
        <v>-0.58150491512967051</v>
      </c>
      <c r="T5" s="13">
        <v>1</v>
      </c>
      <c r="U5" s="18">
        <f t="shared" ref="U5:AW5" si="0">T5+1</f>
        <v>2</v>
      </c>
      <c r="V5" s="18">
        <f t="shared" si="0"/>
        <v>3</v>
      </c>
      <c r="W5" s="18">
        <f t="shared" si="0"/>
        <v>4</v>
      </c>
      <c r="X5" s="18">
        <f t="shared" si="0"/>
        <v>5</v>
      </c>
      <c r="Y5" s="18">
        <f t="shared" si="0"/>
        <v>6</v>
      </c>
      <c r="Z5" s="18">
        <f t="shared" si="0"/>
        <v>7</v>
      </c>
      <c r="AA5" s="18">
        <f t="shared" si="0"/>
        <v>8</v>
      </c>
      <c r="AB5" s="18">
        <f t="shared" si="0"/>
        <v>9</v>
      </c>
      <c r="AC5" s="18">
        <f t="shared" si="0"/>
        <v>10</v>
      </c>
      <c r="AD5" s="18">
        <f t="shared" si="0"/>
        <v>11</v>
      </c>
      <c r="AE5" s="18">
        <f t="shared" si="0"/>
        <v>12</v>
      </c>
      <c r="AF5" s="18">
        <f t="shared" si="0"/>
        <v>13</v>
      </c>
      <c r="AG5" s="18">
        <f t="shared" si="0"/>
        <v>14</v>
      </c>
      <c r="AH5" s="18">
        <f t="shared" si="0"/>
        <v>15</v>
      </c>
      <c r="AI5" s="18">
        <f t="shared" si="0"/>
        <v>16</v>
      </c>
      <c r="AJ5" s="18">
        <f t="shared" si="0"/>
        <v>17</v>
      </c>
      <c r="AK5" s="18">
        <f t="shared" si="0"/>
        <v>18</v>
      </c>
      <c r="AL5" s="18">
        <f t="shared" si="0"/>
        <v>19</v>
      </c>
      <c r="AM5" s="18">
        <f t="shared" si="0"/>
        <v>20</v>
      </c>
      <c r="AN5" s="18">
        <f t="shared" si="0"/>
        <v>21</v>
      </c>
      <c r="AO5" s="18">
        <f t="shared" si="0"/>
        <v>22</v>
      </c>
      <c r="AP5" s="18">
        <f t="shared" si="0"/>
        <v>23</v>
      </c>
      <c r="AQ5" s="18">
        <f t="shared" si="0"/>
        <v>24</v>
      </c>
      <c r="AR5" s="18">
        <f t="shared" si="0"/>
        <v>25</v>
      </c>
      <c r="AS5" s="18">
        <f t="shared" si="0"/>
        <v>26</v>
      </c>
      <c r="AT5" s="18">
        <f t="shared" si="0"/>
        <v>27</v>
      </c>
      <c r="AU5" s="18">
        <f t="shared" si="0"/>
        <v>28</v>
      </c>
      <c r="AV5" s="14">
        <f t="shared" si="0"/>
        <v>29</v>
      </c>
    </row>
    <row r="6" spans="2:48">
      <c r="B6" s="42">
        <v>1</v>
      </c>
      <c r="C6" s="43">
        <v>1</v>
      </c>
      <c r="D6" s="43">
        <v>-1</v>
      </c>
      <c r="E6" s="43">
        <v>1</v>
      </c>
      <c r="F6" s="42">
        <v>0</v>
      </c>
      <c r="G6" s="43" t="s">
        <v>14</v>
      </c>
      <c r="H6" s="64">
        <v>0.808696086659215</v>
      </c>
      <c r="I6" s="43" t="s">
        <v>14</v>
      </c>
      <c r="J6" s="45">
        <f t="shared" ref="J6:J34" si="1">$D$2</f>
        <v>4</v>
      </c>
      <c r="K6" s="25">
        <f>SUM(T6:T34)+R5</f>
        <v>0.99998337134580773</v>
      </c>
      <c r="L6" s="5">
        <f>SIGN(K6)</f>
        <v>1</v>
      </c>
      <c r="M6" s="6" t="b">
        <f>L6=C6</f>
        <v>1</v>
      </c>
      <c r="R6" s="69">
        <f t="array" ref="R6">EXP(-$D$1*SUMSQ($D$7:$E$7-D6:E6))*H6*C6</f>
        <v>0.29750266443772433</v>
      </c>
      <c r="T6" s="22">
        <f t="array" ref="T6">EXP(-$D$1*SUMSQ($D$6:$E$6-D6:E6))*H6*C6</f>
        <v>0.808696086659215</v>
      </c>
      <c r="U6" s="23">
        <f t="array" ref="U6">EXP(-$D$1*SUMSQ($D$7:$E$7-D6:E6))*H6*C6</f>
        <v>0.29750266443772433</v>
      </c>
      <c r="V6" s="23">
        <f t="array" ref="V6">EXP(-$D$1*SUMSQ($D$8:$E$8-D6:E6))*H6*C6</f>
        <v>6.6381817160574008E-2</v>
      </c>
      <c r="W6" s="23">
        <f t="array" ref="W6">EXP(-$D$1*SUMSQ($D$9:$E$9-D6:E6))*H6*C6</f>
        <v>0.10944511394036516</v>
      </c>
      <c r="X6" s="23">
        <f t="array" ref="X6">EXP(-$D$1*SUMSQ($D$10:$E$10-D6:E6))*H6*C6</f>
        <v>5.4489513702776181E-3</v>
      </c>
      <c r="Y6" s="23">
        <f t="array" ref="Y6">EXP(-$D$1*SUMSQ($D$11:$E$11-D6:E6))*H6*C6</f>
        <v>1.4811785493982663E-2</v>
      </c>
      <c r="Z6" s="23">
        <f t="array" ref="Z6">EXP(-$D$1*SUMSQ($D$12:$E$12-D6:E6))*H6*C6</f>
        <v>0.49049897094843864</v>
      </c>
      <c r="AA6" s="23">
        <f t="array" ref="AA6">EXP(-$D$1*SUMSQ($D$13:$E$13-D6:E6))*H6*C6</f>
        <v>0.10944511394036516</v>
      </c>
      <c r="AB6" s="23">
        <f t="array" ref="AB6">EXP(-$D$1*SUMSQ($D$14:$E$14-D6:E6))*H6*C6</f>
        <v>0.29750266443772433</v>
      </c>
      <c r="AC6" s="23">
        <f t="array" ref="AC6">EXP(-$D$1*SUMSQ($D$15:$E$15-D6:E6))*H6*C6</f>
        <v>0.49049897094843864</v>
      </c>
      <c r="AD6" s="23">
        <f t="array" ref="AD6">EXP(-$D$1*SUMSQ($D$16:$E$16-D6:E6))*H6*C6</f>
        <v>6.6381817160574008E-2</v>
      </c>
      <c r="AE6" s="23">
        <f t="array" ref="AE6">EXP(-$D$1*SUMSQ($D$17:$E$17-D6:E6))*H6*C6</f>
        <v>3.3479514321944422E-8</v>
      </c>
      <c r="AF6" s="23">
        <f t="array" ref="AF6">EXP(-$D$1*SUMSQ($D$18:$E$18-D6:E6))*H6*C6</f>
        <v>1.2158253918910511E-3</v>
      </c>
      <c r="AG6" s="23">
        <f t="array" ref="AG6">EXP(-$D$1*SUMSQ($D$19:$E$19-D6:E6))*H6*C6</f>
        <v>5.4489513702776181E-3</v>
      </c>
      <c r="AH6" s="23">
        <f t="array" ref="AH6">EXP(-$D$1*SUMSQ($D$20:$E$20-D6:E6))*H6*C6</f>
        <v>3.6714745533524728E-5</v>
      </c>
      <c r="AI6" s="23">
        <f t="array" ref="AI6">EXP(-$D$1*SUMSQ($D$21:$E$21-D6:E6))*H6*C6</f>
        <v>6.6381817160574008E-2</v>
      </c>
      <c r="AJ6" s="23">
        <f t="array" ref="AJ6">EXP(-$D$1*SUMSQ($D$22:$E$22-D6:E6))*H6*C6</f>
        <v>1.4811785493982663E-2</v>
      </c>
      <c r="AK6" s="23">
        <f t="array" ref="AK6">EXP(-$D$1*SUMSQ($D$23:$E$23-D6:E6))*H6*C6</f>
        <v>8.9838020271873192E-3</v>
      </c>
      <c r="AL6" s="23">
        <f t="array" ref="AL6">EXP(-$D$1*SUMSQ($D$24:$E$24-D6:E6))*H6*C6</f>
        <v>2.7128731440517772E-4</v>
      </c>
      <c r="AM6" s="23">
        <f t="array" ref="AM6">EXP(-$D$1*SUMSQ($D$25:$E$25-D6:E6))*H6*C6</f>
        <v>1.6454407377784104E-4</v>
      </c>
      <c r="AN6" s="23">
        <f t="array" ref="AN6">EXP(-$D$1*SUMSQ($D$26:$E$26-D6:E6))*H6*C6</f>
        <v>7.4702893923471083E-9</v>
      </c>
      <c r="AO6" s="23">
        <f t="array" ref="AO6">EXP(-$D$1*SUMSQ($D$27:$E$27-D6:E6))*H6*C6</f>
        <v>1.2158253918910511E-3</v>
      </c>
      <c r="AP6" s="23">
        <f t="array" ref="AP6">EXP(-$D$1*SUMSQ($D$28:$E$28-D6:E6))*H6*C6</f>
        <v>4.0786398103437327E-7</v>
      </c>
      <c r="AQ6" s="23">
        <f t="array" ref="AQ6">EXP(-$D$1*SUMSQ($D$29:$E$29-D6:E6))*H6*C6</f>
        <v>1.0109937307727593E-9</v>
      </c>
      <c r="AR6" s="23">
        <f t="array" ref="AR6">EXP(-$D$1*SUMSQ($D$30:$E$30-D6:E6))*H6*C6</f>
        <v>3.6714745533524728E-5</v>
      </c>
      <c r="AS6" s="23">
        <f t="array" ref="AS6">EXP(-$D$1*SUMSQ($D$31:$E$31-D6:E6))*H6*C6</f>
        <v>1.6454407377784104E-4</v>
      </c>
      <c r="AT6" s="23">
        <f t="array" ref="AT6">EXP(-$D$1*SUMSQ($D$32:$E$32-D6:E6))*H6*C6</f>
        <v>1.0109937307727593E-9</v>
      </c>
      <c r="AU6" s="23">
        <f t="array" ref="AU6">EXP(-$D$1*SUMSQ($D$33:$E$33-D6:E6))*H6*C6</f>
        <v>1.8279195459863226E-6</v>
      </c>
      <c r="AV6" s="24">
        <f t="array" ref="AV6">EXP(-$D$1*SUMSQ($D$34:$E$34-D6:E6))*H6*C6</f>
        <v>4.0786398103437327E-7</v>
      </c>
    </row>
    <row r="7" spans="2:48">
      <c r="B7" s="42">
        <f>B6+1</f>
        <v>2</v>
      </c>
      <c r="C7" s="43">
        <v>1</v>
      </c>
      <c r="D7" s="43">
        <v>0</v>
      </c>
      <c r="E7" s="43">
        <v>2</v>
      </c>
      <c r="F7" s="42">
        <v>0</v>
      </c>
      <c r="G7" s="43" t="s">
        <v>14</v>
      </c>
      <c r="H7" s="62">
        <v>1.0033743446265146</v>
      </c>
      <c r="I7" s="43" t="s">
        <v>14</v>
      </c>
      <c r="J7" s="45">
        <f t="shared" si="1"/>
        <v>4</v>
      </c>
      <c r="K7" s="25">
        <f>SUM(U6:U34)+R5</f>
        <v>1</v>
      </c>
      <c r="L7" s="5">
        <f t="shared" ref="L7:L34" si="2">SIGN(K7)</f>
        <v>1</v>
      </c>
      <c r="M7" s="6" t="b">
        <f t="shared" ref="M7:M34" si="3">L7=C7</f>
        <v>1</v>
      </c>
      <c r="O7" s="61"/>
      <c r="R7" s="70">
        <f t="array" ref="R7">EXP(-$D$1*SUMSQ($D$7:$E$7-D7:E7))*H7*C7</f>
        <v>1.0033743446265146</v>
      </c>
      <c r="T7" s="25">
        <f t="array" ref="T7">EXP(-$D$1*SUMSQ($D$6:$E$6-D7:E7))*H7*C7</f>
        <v>0.36912079318696439</v>
      </c>
      <c r="U7" s="26">
        <f t="array" ref="U7">EXP(-$D$1*SUMSQ($D$7:$E$7-D7:E7))*H7*C7</f>
        <v>1.0033743446265146</v>
      </c>
      <c r="V7" s="26">
        <f t="array" ref="V7">EXP(-$D$1*SUMSQ($D$8:$E$8-D7:E7))*H7*C7</f>
        <v>8.2361981697922818E-2</v>
      </c>
      <c r="W7" s="26">
        <f t="array" ref="W7">EXP(-$D$1*SUMSQ($D$9:$E$9-D7:E7))*H7*C7</f>
        <v>6.7606831543355712E-3</v>
      </c>
      <c r="X7" s="26">
        <f t="array" ref="X7">EXP(-$D$1*SUMSQ($D$10:$E$10-D7:E7))*H7*C7</f>
        <v>3.365945944183712E-4</v>
      </c>
      <c r="Y7" s="26">
        <f t="array" ref="Y7">EXP(-$D$1*SUMSQ($D$11:$E$11-D7:E7))*H7*C7</f>
        <v>6.7606831543355712E-3</v>
      </c>
      <c r="Z7" s="26">
        <f t="array" ref="Z7">EXP(-$D$1*SUMSQ($D$12:$E$12-D7:E7))*H7*C7</f>
        <v>8.2361981697922818E-2</v>
      </c>
      <c r="AA7" s="26">
        <f t="array" ref="AA7">EXP(-$D$1*SUMSQ($D$13:$E$13-D7:E7))*H7*C7</f>
        <v>0.36912079318696439</v>
      </c>
      <c r="AB7" s="26">
        <f t="array" ref="AB7">EXP(-$D$1*SUMSQ($D$14:$E$14-D7:E7))*H7*C7</f>
        <v>0.13579195112238002</v>
      </c>
      <c r="AC7" s="26">
        <f t="array" ref="AC7">EXP(-$D$1*SUMSQ($D$15:$E$15-D7:E7))*H7*C7</f>
        <v>0.6085773031850511</v>
      </c>
      <c r="AD7" s="26">
        <f t="array" ref="AD7">EXP(-$D$1*SUMSQ($D$16:$E$16-D7:E7))*H7*C7</f>
        <v>1.1146482121017093E-2</v>
      </c>
      <c r="AE7" s="26">
        <f t="array" ref="AE7">EXP(-$D$1*SUMSQ($D$17:$E$17-D7:E7))*H7*C7</f>
        <v>5.1263288551715556E-12</v>
      </c>
      <c r="AF7" s="26">
        <f t="array" ref="AF7">EXP(-$D$1*SUMSQ($D$18:$E$18-D7:E7))*H7*C7</f>
        <v>3.7392281841847585E-6</v>
      </c>
      <c r="AG7" s="26">
        <f t="array" ref="AG7">EXP(-$D$1*SUMSQ($D$19:$E$19-D7:E7))*H7*C7</f>
        <v>3.365945944183712E-4</v>
      </c>
      <c r="AH7" s="26">
        <f t="array" ref="AH7">EXP(-$D$1*SUMSQ($D$20:$E$20-D7:E7))*H7*C7</f>
        <v>4.1539072953806548E-8</v>
      </c>
      <c r="AI7" s="26">
        <f t="array" ref="AI7">EXP(-$D$1*SUMSQ($D$21:$E$21-D7:E7))*H7*C7</f>
        <v>1.5085123149396877E-3</v>
      </c>
      <c r="AJ7" s="26">
        <f t="array" ref="AJ7">EXP(-$D$1*SUMSQ($D$22:$E$22-D7:E7))*H7*C7</f>
        <v>6.7606831543355712E-3</v>
      </c>
      <c r="AK7" s="26">
        <f t="array" ref="AK7">EXP(-$D$1*SUMSQ($D$23:$E$23-D7:E7))*H7*C7</f>
        <v>8.2361981697922818E-2</v>
      </c>
      <c r="AL7" s="26">
        <f t="array" ref="AL7">EXP(-$D$1*SUMSQ($D$24:$E$24-D7:E7))*H7*C7</f>
        <v>2.267956537369654E-6</v>
      </c>
      <c r="AM7" s="26">
        <f t="array" ref="AM7">EXP(-$D$1*SUMSQ($D$25:$E$25-D7:E7))*H7*C7</f>
        <v>1.1146482121017093E-2</v>
      </c>
      <c r="AN7" s="26">
        <f t="array" ref="AN7">EXP(-$D$1*SUMSQ($D$26:$E$26-D7:E7))*H7*C7</f>
        <v>2.2974612001181003E-11</v>
      </c>
      <c r="AO7" s="26">
        <f t="array" ref="AO7">EXP(-$D$1*SUMSQ($D$27:$E$27-D7:E7))*H7*C7</f>
        <v>8.2361981697922818E-2</v>
      </c>
      <c r="AP7" s="26">
        <f t="array" ref="AP7">EXP(-$D$1*SUMSQ($D$28:$E$28-D7:E7))*H7*C7</f>
        <v>9.268620000600164E-9</v>
      </c>
      <c r="AQ7" s="26">
        <f t="array" ref="AQ7">EXP(-$D$1*SUMSQ($D$29:$E$29-D7:E7))*H7*C7</f>
        <v>1.6976069692789182E-10</v>
      </c>
      <c r="AR7" s="26">
        <f t="array" ref="AR7">EXP(-$D$1*SUMSQ($D$30:$E$30-D7:E7))*H7*C7</f>
        <v>1.2382623129595868E-4</v>
      </c>
      <c r="AS7" s="26">
        <f t="array" ref="AS7">EXP(-$D$1*SUMSQ($D$31:$E$31-D7:E7))*H7*C7</f>
        <v>1.1146482121017093E-2</v>
      </c>
      <c r="AT7" s="26">
        <f t="array" ref="AT7">EXP(-$D$1*SUMSQ($D$32:$E$32-D7:E7))*H7*C7</f>
        <v>1.2543713129937566E-9</v>
      </c>
      <c r="AU7" s="26">
        <f t="array" ref="AU7">EXP(-$D$1*SUMSQ($D$33:$E$33-D7:E7))*H7*C7</f>
        <v>4.5553124771523038E-5</v>
      </c>
      <c r="AV7" s="27">
        <f t="array" ref="AV7">EXP(-$D$1*SUMSQ($D$34:$E$34-D7:E7))*H7*C7</f>
        <v>2.0415494140828093E-4</v>
      </c>
    </row>
    <row r="8" spans="2:48">
      <c r="B8" s="42">
        <f t="shared" ref="B8:B34" si="4">B7+1</f>
        <v>3</v>
      </c>
      <c r="C8" s="43">
        <v>1</v>
      </c>
      <c r="D8" s="43">
        <v>1</v>
      </c>
      <c r="E8" s="43">
        <v>0</v>
      </c>
      <c r="F8" s="42">
        <v>0</v>
      </c>
      <c r="G8" s="43" t="s">
        <v>14</v>
      </c>
      <c r="H8" s="62">
        <v>0.37985087154575781</v>
      </c>
      <c r="I8" s="43" t="s">
        <v>14</v>
      </c>
      <c r="J8" s="45">
        <f t="shared" si="1"/>
        <v>4</v>
      </c>
      <c r="K8" s="25">
        <f>SUM(V6:V34)+R5</f>
        <v>0.99981671173661746</v>
      </c>
      <c r="L8" s="5">
        <f t="shared" si="2"/>
        <v>1</v>
      </c>
      <c r="M8" s="6" t="b">
        <f t="shared" si="3"/>
        <v>1</v>
      </c>
      <c r="O8" s="61"/>
      <c r="R8" s="70">
        <f t="array" ref="R8">EXP(-$D$1*SUMSQ($D$7:$E$7-D8:E8))*H8*C8</f>
        <v>3.118005826812029E-2</v>
      </c>
      <c r="T8" s="25">
        <f t="array" ref="T8">EXP(-$D$1*SUMSQ($D$6:$E$6-D8:E8))*H8*C8</f>
        <v>3.118005826812029E-2</v>
      </c>
      <c r="U8" s="26">
        <f t="array" ref="U8">EXP(-$D$1*SUMSQ($D$7:$E$7-D8:E8))*H8*C8</f>
        <v>3.118005826812029E-2</v>
      </c>
      <c r="V8" s="26">
        <f t="array" ref="V8">EXP(-$D$1*SUMSQ($D$8:$E$8-D8:E8))*H8*C8</f>
        <v>0.37985087154575781</v>
      </c>
      <c r="W8" s="26">
        <f t="array" ref="W8">EXP(-$D$1*SUMSQ($D$9:$E$9-D8:E8))*H8*C8</f>
        <v>3.118005826812029E-2</v>
      </c>
      <c r="X8" s="26">
        <f t="array" ref="X8">EXP(-$D$1*SUMSQ($D$10:$E$10-D8:E8))*H8*C8</f>
        <v>3.118005826812029E-2</v>
      </c>
      <c r="Y8" s="26">
        <f t="array" ref="Y8">EXP(-$D$1*SUMSQ($D$11:$E$11-D8:E8))*H8*C8</f>
        <v>0.23039119971106725</v>
      </c>
      <c r="Z8" s="26">
        <f t="array" ref="Z8">EXP(-$D$1*SUMSQ($D$12:$E$12-D8:E8))*H8*C8</f>
        <v>5.1407225288319321E-2</v>
      </c>
      <c r="AA8" s="26">
        <f t="array" ref="AA8">EXP(-$D$1*SUMSQ($D$13:$E$13-D8:E8))*H8*C8</f>
        <v>0.23039119971106725</v>
      </c>
      <c r="AB8" s="26">
        <f t="array" ref="AB8">EXP(-$D$1*SUMSQ($D$14:$E$14-D8:E8))*H8*C8</f>
        <v>0.23039119971106725</v>
      </c>
      <c r="AC8" s="26">
        <f t="array" ref="AC8">EXP(-$D$1*SUMSQ($D$15:$E$15-D8:E8))*H8*C8</f>
        <v>0.1397393263527387</v>
      </c>
      <c r="AD8" s="26">
        <f t="array" ref="AD8">EXP(-$D$1*SUMSQ($D$16:$E$16-D8:E8))*H8*C8</f>
        <v>0.1397393263527387</v>
      </c>
      <c r="AE8" s="26">
        <f t="array" ref="AE8">EXP(-$D$1*SUMSQ($D$17:$E$17-D8:E8))*H8*C8</f>
        <v>4.748716558624315E-10</v>
      </c>
      <c r="AF8" s="26">
        <f t="array" ref="AF8">EXP(-$D$1*SUMSQ($D$18:$E$18-D8:E8))*H8*C8</f>
        <v>8.5858809522225937E-7</v>
      </c>
      <c r="AG8" s="26">
        <f t="array" ref="AG8">EXP(-$D$1*SUMSQ($D$19:$E$19-D8:E8))*H8*C8</f>
        <v>1.9157689918847804E-7</v>
      </c>
      <c r="AH8" s="26">
        <f t="array" ref="AH8">EXP(-$D$1*SUMSQ($D$20:$E$20-D8:E8))*H8*C8</f>
        <v>1.415572455362846E-6</v>
      </c>
      <c r="AI8" s="26">
        <f t="array" ref="AI8">EXP(-$D$1*SUMSQ($D$21:$E$21-D8:E8))*H8*C8</f>
        <v>1.2742577157979937E-4</v>
      </c>
      <c r="AJ8" s="26">
        <f t="array" ref="AJ8">EXP(-$D$1*SUMSQ($D$22:$E$22-D8:E8))*H8*C8</f>
        <v>1.415572455362846E-6</v>
      </c>
      <c r="AK8" s="26">
        <f t="array" ref="AK8">EXP(-$D$1*SUMSQ($D$23:$E$23-D8:E8))*H8*C8</f>
        <v>1.7245202888396061E-5</v>
      </c>
      <c r="AL8" s="26">
        <f t="array" ref="AL8">EXP(-$D$1*SUMSQ($D$24:$E$24-D8:E8))*H8*C8</f>
        <v>5.7108268776858166E-4</v>
      </c>
      <c r="AM8" s="26">
        <f t="array" ref="AM8">EXP(-$D$1*SUMSQ($D$25:$E$25-D8:E8))*H8*C8</f>
        <v>8.5858809522225937E-7</v>
      </c>
      <c r="AN8" s="26">
        <f t="array" ref="AN8">EXP(-$D$1*SUMSQ($D$26:$E$26-D8:E8))*H8*C8</f>
        <v>8.5858809522225937E-7</v>
      </c>
      <c r="AO8" s="26">
        <f t="array" ref="AO8">EXP(-$D$1*SUMSQ($D$27:$E$27-D8:E8))*H8*C8</f>
        <v>1.2742577157979937E-4</v>
      </c>
      <c r="AP8" s="26">
        <f t="array" ref="AP8">EXP(-$D$1*SUMSQ($D$28:$E$28-D8:E8))*H8*C8</f>
        <v>1.2742577157979937E-4</v>
      </c>
      <c r="AQ8" s="26">
        <f t="array" ref="AQ8">EXP(-$D$1*SUMSQ($D$29:$E$29-D8:E8))*H8*C8</f>
        <v>1.7245202888396061E-5</v>
      </c>
      <c r="AR8" s="26">
        <f t="array" ref="AR8">EXP(-$D$1*SUMSQ($D$30:$E$30-D8:E8))*H8*C8</f>
        <v>3.118005826812029E-2</v>
      </c>
      <c r="AS8" s="26">
        <f t="array" ref="AS8">EXP(-$D$1*SUMSQ($D$31:$E$31-D8:E8))*H8*C8</f>
        <v>6.9572113948030527E-3</v>
      </c>
      <c r="AT8" s="26">
        <f t="array" ref="AT8">EXP(-$D$1*SUMSQ($D$32:$E$32-D8:E8))*H8*C8</f>
        <v>4.6877321639616456E-5</v>
      </c>
      <c r="AU8" s="26">
        <f t="array" ref="AU8">EXP(-$D$1*SUMSQ($D$33:$E$33-D8:E8))*H8*C8</f>
        <v>4.2197620170501462E-3</v>
      </c>
      <c r="AV8" s="27">
        <f t="array" ref="AV8">EXP(-$D$1*SUMSQ($D$34:$E$34-D8:E8))*H8*C8</f>
        <v>4.6877321639616456E-5</v>
      </c>
    </row>
    <row r="9" spans="2:48">
      <c r="B9" s="42">
        <f t="shared" si="4"/>
        <v>4</v>
      </c>
      <c r="C9" s="43">
        <v>1</v>
      </c>
      <c r="D9" s="43">
        <v>-1</v>
      </c>
      <c r="E9" s="43">
        <v>-1</v>
      </c>
      <c r="F9" s="42">
        <v>0</v>
      </c>
      <c r="G9" s="43" t="s">
        <v>14</v>
      </c>
      <c r="H9" s="62">
        <v>0.81901650200677134</v>
      </c>
      <c r="I9" s="43" t="s">
        <v>14</v>
      </c>
      <c r="J9" s="45">
        <f t="shared" si="1"/>
        <v>4</v>
      </c>
      <c r="K9" s="25">
        <f>SUM(W6:W34)+R5</f>
        <v>1.0001641515211075</v>
      </c>
      <c r="L9" s="5">
        <f t="shared" si="2"/>
        <v>1</v>
      </c>
      <c r="M9" s="6" t="b">
        <f t="shared" si="3"/>
        <v>1</v>
      </c>
      <c r="O9" s="61"/>
      <c r="R9" s="70">
        <f t="array" ref="R9">EXP(-$D$1*SUMSQ($D$7:$E$7-D9:E9))*H9*C9</f>
        <v>5.5184897818980009E-3</v>
      </c>
      <c r="T9" s="25">
        <f t="array" ref="T9">EXP(-$D$1*SUMSQ($D$6:$E$6-D9:E9))*H9*C9</f>
        <v>0.11084183027454618</v>
      </c>
      <c r="U9" s="26">
        <f t="array" ref="U9">EXP(-$D$1*SUMSQ($D$7:$E$7-D9:E9))*H9*C9</f>
        <v>5.5184897818980009E-3</v>
      </c>
      <c r="V9" s="26">
        <f t="array" ref="V9">EXP(-$D$1*SUMSQ($D$8:$E$8-D9:E9))*H9*C9</f>
        <v>6.7228968440176229E-2</v>
      </c>
      <c r="W9" s="26">
        <f t="array" ref="W9">EXP(-$D$1*SUMSQ($D$9:$E$9-D9:E9))*H9*C9</f>
        <v>0.81901650200677134</v>
      </c>
      <c r="X9" s="26">
        <f t="array" ref="X9">EXP(-$D$1*SUMSQ($D$10:$E$10-D9:E9))*H9*C9</f>
        <v>0.30129933306844053</v>
      </c>
      <c r="Y9" s="26">
        <f t="array" ref="Y9">EXP(-$D$1*SUMSQ($D$11:$E$11-D9:E9))*H9*C9</f>
        <v>0.11084183027454618</v>
      </c>
      <c r="Z9" s="26">
        <f t="array" ref="Z9">EXP(-$D$1*SUMSQ($D$12:$E$12-D9:E9))*H9*C9</f>
        <v>0.49675861927770038</v>
      </c>
      <c r="AA9" s="26">
        <f t="array" ref="AA9">EXP(-$D$1*SUMSQ($D$13:$E$13-D9:E9))*H9*C9</f>
        <v>1.5000810494670256E-2</v>
      </c>
      <c r="AB9" s="26">
        <f t="array" ref="AB9">EXP(-$D$1*SUMSQ($D$14:$E$14-D9:E9))*H9*C9</f>
        <v>0.30129933306844053</v>
      </c>
      <c r="AC9" s="26">
        <f t="array" ref="AC9">EXP(-$D$1*SUMSQ($D$15:$E$15-D9:E9))*H9*C9</f>
        <v>6.7228968440176229E-2</v>
      </c>
      <c r="AD9" s="26">
        <f t="array" ref="AD9">EXP(-$D$1*SUMSQ($D$16:$E$16-D9:E9))*H9*C9</f>
        <v>0.49675861927770038</v>
      </c>
      <c r="AE9" s="26">
        <f t="array" ref="AE9">EXP(-$D$1*SUMSQ($D$17:$E$17-D9:E9))*H9*C9</f>
        <v>1.0107466605641324E-4</v>
      </c>
      <c r="AF9" s="26">
        <f t="array" ref="AF9">EXP(-$D$1*SUMSQ($D$18:$E$18-D9:E9))*H9*C9</f>
        <v>9.0984514855565451E-3</v>
      </c>
      <c r="AG9" s="26">
        <f t="array" ref="AG9">EXP(-$D$1*SUMSQ($D$19:$E$19-D9:E9))*H9*C9</f>
        <v>1.0107466605641324E-4</v>
      </c>
      <c r="AH9" s="26">
        <f t="array" ref="AH9">EXP(-$D$1*SUMSQ($D$20:$E$20-D9:E9))*H9*C9</f>
        <v>1.5000810494670256E-2</v>
      </c>
      <c r="AI9" s="26">
        <f t="array" ref="AI9">EXP(-$D$1*SUMSQ($D$21:$E$21-D9:E9))*H9*C9</f>
        <v>6.7228968440176229E-2</v>
      </c>
      <c r="AJ9" s="26">
        <f t="array" ref="AJ9">EXP(-$D$1*SUMSQ($D$22:$E$22-D9:E9))*H9*C9</f>
        <v>3.7183291665423455E-5</v>
      </c>
      <c r="AK9" s="26">
        <f t="array" ref="AK9">EXP(-$D$1*SUMSQ($D$23:$E$23-D9:E9))*H9*C9</f>
        <v>3.0521904451883117E-6</v>
      </c>
      <c r="AL9" s="26">
        <f t="array" ref="AL9">EXP(-$D$1*SUMSQ($D$24:$E$24-D9:E9))*H9*C9</f>
        <v>0.11084183027454618</v>
      </c>
      <c r="AM9" s="26">
        <f t="array" ref="AM9">EXP(-$D$1*SUMSQ($D$25:$E$25-D9:E9))*H9*C9</f>
        <v>7.5656237096107887E-9</v>
      </c>
      <c r="AN9" s="26">
        <f t="array" ref="AN9">EXP(-$D$1*SUMSQ($D$26:$E$26-D9:E9))*H9*C9</f>
        <v>1.6664395185612073E-4</v>
      </c>
      <c r="AO9" s="26">
        <f t="array" ref="AO9">EXP(-$D$1*SUMSQ($D$27:$E$27-D9:E9))*H9*C9</f>
        <v>4.130690583916431E-7</v>
      </c>
      <c r="AP9" s="26">
        <f t="array" ref="AP9">EXP(-$D$1*SUMSQ($D$28:$E$28-D9:E9))*H9*C9</f>
        <v>1.2313415088123746E-3</v>
      </c>
      <c r="AQ9" s="26">
        <f t="array" ref="AQ9">EXP(-$D$1*SUMSQ($D$29:$E$29-D9:E9))*H9*C9</f>
        <v>3.0521904451883117E-6</v>
      </c>
      <c r="AR9" s="26">
        <f t="array" ref="AR9">EXP(-$D$1*SUMSQ($D$30:$E$30-D9:E9))*H9*C9</f>
        <v>2.7474942805871436E-4</v>
      </c>
      <c r="AS9" s="26">
        <f t="array" ref="AS9">EXP(-$D$1*SUMSQ($D$31:$E$31-D9:E9))*H9*C9</f>
        <v>3.0521904451883117E-6</v>
      </c>
      <c r="AT9" s="26">
        <f t="array" ref="AT9">EXP(-$D$1*SUMSQ($D$32:$E$32-D9:E9))*H9*C9</f>
        <v>4.130690583916431E-7</v>
      </c>
      <c r="AU9" s="26">
        <f t="array" ref="AU9">EXP(-$D$1*SUMSQ($D$33:$E$33-D9:E9))*H9*C9</f>
        <v>1.851247084288663E-6</v>
      </c>
      <c r="AV9" s="27">
        <f t="array" ref="AV9">EXP(-$D$1*SUMSQ($D$34:$E$34-D9:E9))*H9*C9</f>
        <v>1.0238958276018086E-9</v>
      </c>
    </row>
    <row r="10" spans="2:48">
      <c r="B10" s="42">
        <f t="shared" si="4"/>
        <v>5</v>
      </c>
      <c r="C10" s="43">
        <v>1</v>
      </c>
      <c r="D10" s="43">
        <v>0</v>
      </c>
      <c r="E10" s="43">
        <v>-2</v>
      </c>
      <c r="F10" s="42">
        <v>0</v>
      </c>
      <c r="G10" s="43" t="s">
        <v>14</v>
      </c>
      <c r="H10" s="62">
        <v>1.3592808038150157</v>
      </c>
      <c r="I10" s="43" t="s">
        <v>14</v>
      </c>
      <c r="J10" s="45">
        <f t="shared" si="1"/>
        <v>4</v>
      </c>
      <c r="K10" s="25">
        <f>SUM(X6:X34)+R5</f>
        <v>1.0004939286027337</v>
      </c>
      <c r="L10" s="5">
        <f t="shared" si="2"/>
        <v>1</v>
      </c>
      <c r="M10" s="6" t="b">
        <f t="shared" si="3"/>
        <v>1</v>
      </c>
      <c r="O10" s="61"/>
      <c r="R10" s="70">
        <f t="array" ref="R10">EXP(-$D$1*SUMSQ($D$7:$E$7-D10:E10))*H10*C10</f>
        <v>4.5598791050522383E-4</v>
      </c>
      <c r="T10" s="25">
        <f t="array" ref="T10">EXP(-$D$1*SUMSQ($D$6:$E$6-D10:E10))*H10*C10</f>
        <v>9.1587620129798663E-3</v>
      </c>
      <c r="U10" s="26">
        <f t="array" ref="U10">EXP(-$D$1*SUMSQ($D$7:$E$7-D10:E10))*H10*C10</f>
        <v>4.5598791050522383E-4</v>
      </c>
      <c r="V10" s="26">
        <f t="array" ref="V10">EXP(-$D$1*SUMSQ($D$8:$E$8-D10:E10))*H10*C10</f>
        <v>0.11157656291064762</v>
      </c>
      <c r="W10" s="26">
        <f t="array" ref="W10">EXP(-$D$1*SUMSQ($D$9:$E$9-D10:E10))*H10*C10</f>
        <v>0.50005146250253696</v>
      </c>
      <c r="X10" s="26">
        <f t="array" ref="X10">EXP(-$D$1*SUMSQ($D$10:$E$10-D10:E10))*H10*C10</f>
        <v>1.3592808038150157</v>
      </c>
      <c r="Y10" s="26">
        <f t="array" ref="Y10">EXP(-$D$1*SUMSQ($D$11:$E$11-D10:E10))*H10*C10</f>
        <v>0.50005146250253696</v>
      </c>
      <c r="Z10" s="26">
        <f t="array" ref="Z10">EXP(-$D$1*SUMSQ($D$12:$E$12-D10:E10))*H10*C10</f>
        <v>0.11157656291064762</v>
      </c>
      <c r="AA10" s="26">
        <f t="array" ref="AA10">EXP(-$D$1*SUMSQ($D$13:$E$13-D10:E10))*H10*C10</f>
        <v>9.1587620129798663E-3</v>
      </c>
      <c r="AB10" s="26">
        <f t="array" ref="AB10">EXP(-$D$1*SUMSQ($D$14:$E$14-D10:E10))*H10*C10</f>
        <v>0.18395865258239574</v>
      </c>
      <c r="AC10" s="26">
        <f t="array" ref="AC10">EXP(-$D$1*SUMSQ($D$15:$E$15-D10:E10))*H10*C10</f>
        <v>1.5100245744080228E-2</v>
      </c>
      <c r="AD10" s="26">
        <f t="array" ref="AD10">EXP(-$D$1*SUMSQ($D$16:$E$16-D10:E10))*H10*C10</f>
        <v>0.82444548267264017</v>
      </c>
      <c r="AE10" s="26">
        <f t="array" ref="AE10">EXP(-$D$1*SUMSQ($D$17:$E$17-D10:E10))*H10*C10</f>
        <v>6.1711253020695669E-5</v>
      </c>
      <c r="AF10" s="26">
        <f t="array" ref="AF10">EXP(-$D$1*SUMSQ($D$18:$E$18-D10:E10))*H10*C10</f>
        <v>2.7657064817971863E-4</v>
      </c>
      <c r="AG10" s="26">
        <f t="array" ref="AG10">EXP(-$D$1*SUMSQ($D$19:$E$19-D10:E10))*H10*C10</f>
        <v>1.5296690274985777E-7</v>
      </c>
      <c r="AH10" s="26">
        <f t="array" ref="AH10">EXP(-$D$1*SUMSQ($D$20:$E$20-D10:E10))*H10*C10</f>
        <v>9.1587620129798663E-3</v>
      </c>
      <c r="AI10" s="26">
        <f t="array" ref="AI10">EXP(-$D$1*SUMSQ($D$21:$E$21-D10:E10))*H10*C10</f>
        <v>2.043596034717553E-3</v>
      </c>
      <c r="AJ10" s="26">
        <f t="array" ref="AJ10">EXP(-$D$1*SUMSQ($D$22:$E$22-D10:E10))*H10*C10</f>
        <v>5.627337870134404E-8</v>
      </c>
      <c r="AK10" s="26">
        <f t="array" ref="AK10">EXP(-$D$1*SUMSQ($D$23:$E$23-D10:E10))*H10*C10</f>
        <v>1.2556288001724135E-8</v>
      </c>
      <c r="AL10" s="26">
        <f t="array" ref="AL10">EXP(-$D$1*SUMSQ($D$24:$E$24-D10:E10))*H10*C10</f>
        <v>0.50005146250253696</v>
      </c>
      <c r="AM10" s="26">
        <f t="array" ref="AM10">EXP(-$D$1*SUMSQ($D$25:$E$25-D10:E10))*H10*C10</f>
        <v>3.1123926215123385E-11</v>
      </c>
      <c r="AN10" s="26">
        <f t="array" ref="AN10">EXP(-$D$1*SUMSQ($D$26:$E$26-D10:E10))*H10*C10</f>
        <v>1.5100245744080228E-2</v>
      </c>
      <c r="AO10" s="26">
        <f t="array" ref="AO10">EXP(-$D$1*SUMSQ($D$27:$E$27-D10:E10))*H10*C10</f>
        <v>1.2556288001724135E-8</v>
      </c>
      <c r="AP10" s="26">
        <f t="array" ref="AP10">EXP(-$D$1*SUMSQ($D$28:$E$28-D10:E10))*H10*C10</f>
        <v>0.11157656291064762</v>
      </c>
      <c r="AQ10" s="26">
        <f t="array" ref="AQ10">EXP(-$D$1*SUMSQ($D$29:$E$29-D10:E10))*H10*C10</f>
        <v>2.043596034717553E-3</v>
      </c>
      <c r="AR10" s="26">
        <f t="array" ref="AR10">EXP(-$D$1*SUMSQ($D$30:$E$30-D10:E10))*H10*C10</f>
        <v>9.1587620129798663E-3</v>
      </c>
      <c r="AS10" s="26">
        <f t="array" ref="AS10">EXP(-$D$1*SUMSQ($D$31:$E$31-D10:E10))*H10*C10</f>
        <v>5.0655681192828738E-6</v>
      </c>
      <c r="AT10" s="26">
        <f t="array" ref="AT10">EXP(-$D$1*SUMSQ($D$32:$E$32-D10:E10))*H10*C10</f>
        <v>2.7657064817971863E-4</v>
      </c>
      <c r="AU10" s="26">
        <f t="array" ref="AU10">EXP(-$D$1*SUMSQ($D$33:$E$33-D10:E10))*H10*C10</f>
        <v>6.1711253020695669E-5</v>
      </c>
      <c r="AV10" s="27">
        <f t="array" ref="AV10">EXP(-$D$1*SUMSQ($D$34:$E$34-D10:E10))*H10*C10</f>
        <v>1.6993087931138174E-9</v>
      </c>
    </row>
    <row r="11" spans="2:48">
      <c r="B11" s="42">
        <f t="shared" si="4"/>
        <v>6</v>
      </c>
      <c r="C11" s="43">
        <v>1</v>
      </c>
      <c r="D11" s="43">
        <v>1</v>
      </c>
      <c r="E11" s="43">
        <v>-1</v>
      </c>
      <c r="F11" s="42">
        <v>0</v>
      </c>
      <c r="G11" s="43" t="s">
        <v>14</v>
      </c>
      <c r="H11" s="62">
        <v>0.67376340021623393</v>
      </c>
      <c r="I11" s="43" t="s">
        <v>14</v>
      </c>
      <c r="J11" s="45">
        <f t="shared" si="1"/>
        <v>4</v>
      </c>
      <c r="K11" s="25">
        <f>SUM(Y6:Y34)+R5</f>
        <v>1.0002567764227879</v>
      </c>
      <c r="L11" s="5">
        <f t="shared" si="2"/>
        <v>1</v>
      </c>
      <c r="M11" s="6" t="b">
        <f t="shared" si="3"/>
        <v>1</v>
      </c>
      <c r="O11" s="61"/>
      <c r="R11" s="70">
        <f t="array" ref="R11">EXP(-$D$1*SUMSQ($D$7:$E$7-D11:E11))*H11*C11</f>
        <v>4.5397820805805943E-3</v>
      </c>
      <c r="T11" s="25">
        <f t="array" ref="T11">EXP(-$D$1*SUMSQ($D$6:$E$6-D11:E11))*H11*C11</f>
        <v>1.2340407134806225E-2</v>
      </c>
      <c r="U11" s="26">
        <f t="array" ref="U11">EXP(-$D$1*SUMSQ($D$7:$E$7-D11:E11))*H11*C11</f>
        <v>4.5397820805805943E-3</v>
      </c>
      <c r="V11" s="26">
        <f t="array" ref="V11">EXP(-$D$1*SUMSQ($D$8:$E$8-D11:E11))*H11*C11</f>
        <v>0.40865815962337942</v>
      </c>
      <c r="W11" s="26">
        <f t="array" ref="W11">EXP(-$D$1*SUMSQ($D$9:$E$9-D11:E11))*H11*C11</f>
        <v>9.1183960602727265E-2</v>
      </c>
      <c r="X11" s="26">
        <f t="array" ref="X11">EXP(-$D$1*SUMSQ($D$10:$E$10-D11:E11))*H11*C11</f>
        <v>0.24786370315331899</v>
      </c>
      <c r="Y11" s="26">
        <f t="array" ref="Y11">EXP(-$D$1*SUMSQ($D$11:$E$11-D11:E11))*H11*C11</f>
        <v>0.67376340021623393</v>
      </c>
      <c r="Z11" s="26">
        <f t="array" ref="Z11">EXP(-$D$1*SUMSQ($D$12:$E$12-D11:E11))*H11*C11</f>
        <v>5.5305867779582941E-2</v>
      </c>
      <c r="AA11" s="26">
        <f t="array" ref="AA11">EXP(-$D$1*SUMSQ($D$13:$E$13-D11:E11))*H11*C11</f>
        <v>9.1183960602727265E-2</v>
      </c>
      <c r="AB11" s="26">
        <f t="array" ref="AB11">EXP(-$D$1*SUMSQ($D$14:$E$14-D11:E11))*H11*C11</f>
        <v>0.24786370315331899</v>
      </c>
      <c r="AC11" s="26">
        <f t="array" ref="AC11">EXP(-$D$1*SUMSQ($D$15:$E$15-D11:E11))*H11*C11</f>
        <v>5.5305867779582941E-2</v>
      </c>
      <c r="AD11" s="26">
        <f t="array" ref="AD11">EXP(-$D$1*SUMSQ($D$16:$E$16-D11:E11))*H11*C11</f>
        <v>0.40865815962337942</v>
      </c>
      <c r="AE11" s="26">
        <f t="array" ref="AE11">EXP(-$D$1*SUMSQ($D$17:$E$17-D11:E11))*H11*C11</f>
        <v>2.7893385140921329E-8</v>
      </c>
      <c r="AF11" s="26">
        <f t="array" ref="AF11">EXP(-$D$1*SUMSQ($D$18:$E$18-D11:E11))*H11*C11</f>
        <v>2.5108825126463391E-6</v>
      </c>
      <c r="AG11" s="26">
        <f t="array" ref="AG11">EXP(-$D$1*SUMSQ($D$19:$E$19-D11:E11))*H11*C11</f>
        <v>2.7893385140921329E-8</v>
      </c>
      <c r="AH11" s="26">
        <f t="array" ref="AH11">EXP(-$D$1*SUMSQ($D$20:$E$20-D11:E11))*H11*C11</f>
        <v>3.0588811046349993E-5</v>
      </c>
      <c r="AI11" s="26">
        <f t="array" ref="AI11">EXP(-$D$1*SUMSQ($D$21:$E$21-D11:E11))*H11*C11</f>
        <v>1.3708954014106302E-4</v>
      </c>
      <c r="AJ11" s="26">
        <f t="array" ref="AJ11">EXP(-$D$1*SUMSQ($D$22:$E$22-D11:E11))*H11*C11</f>
        <v>7.5822081962775994E-8</v>
      </c>
      <c r="AK11" s="26">
        <f t="array" ref="AK11">EXP(-$D$1*SUMSQ($D$23:$E$23-D11:E11))*H11*C11</f>
        <v>3.3981099602285002E-7</v>
      </c>
      <c r="AL11" s="26">
        <f t="array" ref="AL11">EXP(-$D$1*SUMSQ($D$24:$E$24-D11:E11))*H11*C11</f>
        <v>1.2340407134806225E-2</v>
      </c>
      <c r="AM11" s="26">
        <f t="array" ref="AM11">EXP(-$D$1*SUMSQ($D$25:$E$25-D11:E11))*H11*C11</f>
        <v>6.2238554935756086E-9</v>
      </c>
      <c r="AN11" s="26">
        <f t="array" ref="AN11">EXP(-$D$1*SUMSQ($D$26:$E$26-D11:E11))*H11*C11</f>
        <v>1.3708954014106302E-4</v>
      </c>
      <c r="AO11" s="26">
        <f t="array" ref="AO11">EXP(-$D$1*SUMSQ($D$27:$E$27-D11:E11))*H11*C11</f>
        <v>2.5108825126463391E-6</v>
      </c>
      <c r="AP11" s="26">
        <f t="array" ref="AP11">EXP(-$D$1*SUMSQ($D$28:$E$28-D11:E11))*H11*C11</f>
        <v>7.4848352805965083E-3</v>
      </c>
      <c r="AQ11" s="26">
        <f t="array" ref="AQ11">EXP(-$D$1*SUMSQ($D$29:$E$29-D11:E11))*H11*C11</f>
        <v>1.0129623026789198E-3</v>
      </c>
      <c r="AR11" s="26">
        <f t="array" ref="AR11">EXP(-$D$1*SUMSQ($D$30:$E$30-D11:E11))*H11*C11</f>
        <v>9.1183960602727265E-2</v>
      </c>
      <c r="AS11" s="26">
        <f t="array" ref="AS11">EXP(-$D$1*SUMSQ($D$31:$E$31-D11:E11))*H11*C11</f>
        <v>1.0129623026789198E-3</v>
      </c>
      <c r="AT11" s="26">
        <f t="array" ref="AT11">EXP(-$D$1*SUMSQ($D$32:$E$32-D11:E11))*H11*C11</f>
        <v>1.0129623026789198E-3</v>
      </c>
      <c r="AU11" s="26">
        <f t="array" ref="AU11">EXP(-$D$1*SUMSQ($D$33:$E$33-D11:E11))*H11*C11</f>
        <v>4.5397820805805943E-3</v>
      </c>
      <c r="AV11" s="27">
        <f t="array" ref="AV11">EXP(-$D$1*SUMSQ($D$34:$E$34-D11:E11))*H11*C11</f>
        <v>2.5108825126463391E-6</v>
      </c>
    </row>
    <row r="12" spans="2:48">
      <c r="B12" s="42">
        <f t="shared" si="4"/>
        <v>7</v>
      </c>
      <c r="C12" s="43">
        <v>1</v>
      </c>
      <c r="D12" s="43">
        <v>-1</v>
      </c>
      <c r="E12" s="43">
        <v>0</v>
      </c>
      <c r="F12" s="42">
        <v>0</v>
      </c>
      <c r="G12" s="43" t="s">
        <v>14</v>
      </c>
      <c r="H12" s="62">
        <v>0.30936581093538529</v>
      </c>
      <c r="I12" s="43" t="s">
        <v>14</v>
      </c>
      <c r="J12" s="45">
        <f t="shared" si="1"/>
        <v>4</v>
      </c>
      <c r="K12" s="25">
        <f>SUM(Z6:Z34)+R5</f>
        <v>1.0003868939272027</v>
      </c>
      <c r="L12" s="5">
        <f t="shared" si="2"/>
        <v>1</v>
      </c>
      <c r="M12" s="6" t="b">
        <f t="shared" si="3"/>
        <v>1</v>
      </c>
      <c r="O12" s="61"/>
      <c r="R12" s="70">
        <f t="array" ref="R12">EXP(-$D$1*SUMSQ($D$7:$E$7-D12:E12))*H12*C12</f>
        <v>2.5394292164912437E-2</v>
      </c>
      <c r="T12" s="25">
        <f t="array" ref="T12">EXP(-$D$1*SUMSQ($D$6:$E$6-D12:E12))*H12*C12</f>
        <v>0.18763984939917305</v>
      </c>
      <c r="U12" s="26">
        <f t="array" ref="U12">EXP(-$D$1*SUMSQ($D$7:$E$7-D12:E12))*H12*C12</f>
        <v>2.5394292164912437E-2</v>
      </c>
      <c r="V12" s="26">
        <f t="array" ref="V12">EXP(-$D$1*SUMSQ($D$8:$E$8-D12:E12))*H12*C12</f>
        <v>4.1868109646664743E-2</v>
      </c>
      <c r="W12" s="26">
        <f t="array" ref="W12">EXP(-$D$1*SUMSQ($D$9:$E$9-D12:E12))*H12*C12</f>
        <v>0.18763984939917305</v>
      </c>
      <c r="X12" s="26">
        <f t="array" ref="X12">EXP(-$D$1*SUMSQ($D$10:$E$10-D12:E12))*H12*C12</f>
        <v>2.5394292164912437E-2</v>
      </c>
      <c r="Y12" s="26">
        <f t="array" ref="Y12">EXP(-$D$1*SUMSQ($D$11:$E$11-D12:E12))*H12*C12</f>
        <v>2.5394292164912437E-2</v>
      </c>
      <c r="Z12" s="26">
        <f t="array" ref="Z12">EXP(-$D$1*SUMSQ($D$12:$E$12-D12:E12))*H12*C12</f>
        <v>0.30936581093538529</v>
      </c>
      <c r="AA12" s="26">
        <f t="array" ref="AA12">EXP(-$D$1*SUMSQ($D$13:$E$13-D12:E12))*H12*C12</f>
        <v>2.5394292164912437E-2</v>
      </c>
      <c r="AB12" s="26">
        <f t="array" ref="AB12">EXP(-$D$1*SUMSQ($D$14:$E$14-D12:E12))*H12*C12</f>
        <v>0.18763984939917305</v>
      </c>
      <c r="AC12" s="26">
        <f t="array" ref="AC12">EXP(-$D$1*SUMSQ($D$15:$E$15-D12:E12))*H12*C12</f>
        <v>0.11380932164445963</v>
      </c>
      <c r="AD12" s="26">
        <f t="array" ref="AD12">EXP(-$D$1*SUMSQ($D$16:$E$16-D12:E12))*H12*C12</f>
        <v>0.11380932164445963</v>
      </c>
      <c r="AE12" s="26">
        <f t="array" ref="AE12">EXP(-$D$1*SUMSQ($D$17:$E$17-D12:E12))*H12*C12</f>
        <v>1.1528990806550439E-6</v>
      </c>
      <c r="AF12" s="26">
        <f t="array" ref="AF12">EXP(-$D$1*SUMSQ($D$18:$E$18-D12:E12))*H12*C12</f>
        <v>2.0844904374117215E-3</v>
      </c>
      <c r="AG12" s="26">
        <f t="array" ref="AG12">EXP(-$D$1*SUMSQ($D$19:$E$19-D12:E12))*H12*C12</f>
        <v>4.651126851275479E-4</v>
      </c>
      <c r="AH12" s="26">
        <f t="array" ref="AH12">EXP(-$D$1*SUMSQ($D$20:$E$20-D12:E12))*H12*C12</f>
        <v>4.651126851275479E-4</v>
      </c>
      <c r="AI12" s="26">
        <f t="array" ref="AI12">EXP(-$D$1*SUMSQ($D$21:$E$21-D12:E12))*H12*C12</f>
        <v>4.1868109646664743E-2</v>
      </c>
      <c r="AJ12" s="26">
        <f t="array" ref="AJ12">EXP(-$D$1*SUMSQ($D$22:$E$22-D12:E12))*H12*C12</f>
        <v>4.651126851275479E-4</v>
      </c>
      <c r="AK12" s="26">
        <f t="array" ref="AK12">EXP(-$D$1*SUMSQ($D$23:$E$23-D12:E12))*H12*C12</f>
        <v>1.0378066791957598E-4</v>
      </c>
      <c r="AL12" s="26">
        <f t="array" ref="AL12">EXP(-$D$1*SUMSQ($D$24:$E$24-D12:E12))*H12*C12</f>
        <v>3.436743722731719E-3</v>
      </c>
      <c r="AM12" s="26">
        <f t="array" ref="AM12">EXP(-$D$1*SUMSQ($D$25:$E$25-D12:E12))*H12*C12</f>
        <v>6.992686399717924E-7</v>
      </c>
      <c r="AN12" s="26">
        <f t="array" ref="AN12">EXP(-$D$1*SUMSQ($D$26:$E$26-D12:E12))*H12*C12</f>
        <v>6.992686399717924E-7</v>
      </c>
      <c r="AO12" s="26">
        <f t="array" ref="AO12">EXP(-$D$1*SUMSQ($D$27:$E$27-D12:E12))*H12*C12</f>
        <v>1.4045186087380662E-5</v>
      </c>
      <c r="AP12" s="26">
        <f t="array" ref="AP12">EXP(-$D$1*SUMSQ($D$28:$E$28-D12:E12))*H12*C12</f>
        <v>1.4045186087380662E-5</v>
      </c>
      <c r="AQ12" s="26">
        <f t="array" ref="AQ12">EXP(-$D$1*SUMSQ($D$29:$E$29-D12:E12))*H12*C12</f>
        <v>3.4814535585778868E-8</v>
      </c>
      <c r="AR12" s="26">
        <f t="array" ref="AR12">EXP(-$D$1*SUMSQ($D$30:$E$30-D12:E12))*H12*C12</f>
        <v>6.2946156978678147E-5</v>
      </c>
      <c r="AS12" s="26">
        <f t="array" ref="AS12">EXP(-$D$1*SUMSQ($D$31:$E$31-D12:E12))*H12*C12</f>
        <v>1.4045186087380662E-5</v>
      </c>
      <c r="AT12" s="26">
        <f t="array" ref="AT12">EXP(-$D$1*SUMSQ($D$32:$E$32-D12:E12))*H12*C12</f>
        <v>1.2807551895939623E-8</v>
      </c>
      <c r="AU12" s="26">
        <f t="array" ref="AU12">EXP(-$D$1*SUMSQ($D$33:$E$33-D12:E12))*H12*C12</f>
        <v>1.1528990806550439E-6</v>
      </c>
      <c r="AV12" s="27">
        <f t="array" ref="AV12">EXP(-$D$1*SUMSQ($D$34:$E$34-D12:E12))*H12*C12</f>
        <v>1.2807551895939623E-8</v>
      </c>
    </row>
    <row r="13" spans="2:48">
      <c r="B13" s="42">
        <f t="shared" si="4"/>
        <v>8</v>
      </c>
      <c r="C13" s="43">
        <v>1</v>
      </c>
      <c r="D13" s="43">
        <v>1</v>
      </c>
      <c r="E13" s="43">
        <v>1</v>
      </c>
      <c r="F13" s="42">
        <v>0</v>
      </c>
      <c r="G13" s="43" t="s">
        <v>14</v>
      </c>
      <c r="H13" s="62">
        <v>0.77744734676209404</v>
      </c>
      <c r="I13" s="43" t="s">
        <v>14</v>
      </c>
      <c r="J13" s="45">
        <f t="shared" si="1"/>
        <v>4</v>
      </c>
      <c r="K13" s="25">
        <f>SUM(AA6:AA34)+R5</f>
        <v>1.0000653706255576</v>
      </c>
      <c r="L13" s="5">
        <f t="shared" si="2"/>
        <v>1</v>
      </c>
      <c r="M13" s="6" t="b">
        <f t="shared" si="3"/>
        <v>1</v>
      </c>
      <c r="O13" s="61"/>
      <c r="R13" s="70">
        <f t="array" ref="R13">EXP(-$D$1*SUMSQ($D$7:$E$7-D13:E13))*H13*C13</f>
        <v>0.28600689546705971</v>
      </c>
      <c r="T13" s="25">
        <f t="array" ref="T13">EXP(-$D$1*SUMSQ($D$6:$E$6-D13:E13))*H13*C13</f>
        <v>0.10521605687560105</v>
      </c>
      <c r="U13" s="26">
        <f t="array" ref="U13">EXP(-$D$1*SUMSQ($D$7:$E$7-D13:E13))*H13*C13</f>
        <v>0.28600689546705971</v>
      </c>
      <c r="V13" s="26">
        <f t="array" ref="V13">EXP(-$D$1*SUMSQ($D$8:$E$8-D13:E13))*H13*C13</f>
        <v>0.4715456521234494</v>
      </c>
      <c r="W13" s="26">
        <f t="array" ref="W13">EXP(-$D$1*SUMSQ($D$9:$E$9-D13:E13))*H13*C13</f>
        <v>1.4239444858299016E-2</v>
      </c>
      <c r="X13" s="26">
        <f t="array" ref="X13">EXP(-$D$1*SUMSQ($D$10:$E$10-D13:E13))*H13*C13</f>
        <v>5.2383990170626104E-3</v>
      </c>
      <c r="Y13" s="26">
        <f t="array" ref="Y13">EXP(-$D$1*SUMSQ($D$11:$E$11-D13:E13))*H13*C13</f>
        <v>0.10521605687560105</v>
      </c>
      <c r="Z13" s="26">
        <f t="array" ref="Z13">EXP(-$D$1*SUMSQ($D$12:$E$12-D13:E13))*H13*C13</f>
        <v>6.3816764389120262E-2</v>
      </c>
      <c r="AA13" s="26">
        <f t="array" ref="AA13">EXP(-$D$1*SUMSQ($D$13:$E$13-D13:E13))*H13*C13</f>
        <v>0.77744734676209404</v>
      </c>
      <c r="AB13" s="26">
        <f t="array" ref="AB13">EXP(-$D$1*SUMSQ($D$14:$E$14-D13:E13))*H13*C13</f>
        <v>0.28600689546705971</v>
      </c>
      <c r="AC13" s="26">
        <f t="array" ref="AC13">EXP(-$D$1*SUMSQ($D$15:$E$15-D13:E13))*H13*C13</f>
        <v>0.4715456521234494</v>
      </c>
      <c r="AD13" s="26">
        <f t="array" ref="AD13">EXP(-$D$1*SUMSQ($D$16:$E$16-D13:E13))*H13*C13</f>
        <v>6.3816764389120262E-2</v>
      </c>
      <c r="AE13" s="26">
        <f t="array" ref="AE13">EXP(-$D$1*SUMSQ($D$17:$E$17-D13:E13))*H13*C13</f>
        <v>1.079714510979718E-11</v>
      </c>
      <c r="AF13" s="26">
        <f t="array" ref="AF13">EXP(-$D$1*SUMSQ($D$18:$E$18-D13:E13))*H13*C13</f>
        <v>3.9210375210906844E-7</v>
      </c>
      <c r="AG13" s="26">
        <f t="array" ref="AG13">EXP(-$D$1*SUMSQ($D$19:$E$19-D13:E13))*H13*C13</f>
        <v>1.757287100265758E-6</v>
      </c>
      <c r="AH13" s="26">
        <f t="array" ref="AH13">EXP(-$D$1*SUMSQ($D$20:$E$20-D13:E13))*H13*C13</f>
        <v>8.7490173002896684E-8</v>
      </c>
      <c r="AI13" s="26">
        <f t="array" ref="AI13">EXP(-$D$1*SUMSQ($D$21:$E$21-D13:E13))*H13*C13</f>
        <v>1.5818594363733597E-4</v>
      </c>
      <c r="AJ13" s="26">
        <f t="array" ref="AJ13">EXP(-$D$1*SUMSQ($D$22:$E$22-D13:E13))*H13*C13</f>
        <v>3.5296054937029273E-5</v>
      </c>
      <c r="AK13" s="26">
        <f t="array" ref="AK13">EXP(-$D$1*SUMSQ($D$23:$E$23-D13:E13))*H13*C13</f>
        <v>1.1688448115985575E-3</v>
      </c>
      <c r="AL13" s="26">
        <f t="array" ref="AL13">EXP(-$D$1*SUMSQ($D$24:$E$24-D13:E13))*H13*C13</f>
        <v>3.5296054937029273E-5</v>
      </c>
      <c r="AM13" s="26">
        <f t="array" ref="AM13">EXP(-$D$1*SUMSQ($D$25:$E$25-D13:E13))*H13*C13</f>
        <v>1.5818594363733597E-4</v>
      </c>
      <c r="AN13" s="26">
        <f t="array" ref="AN13">EXP(-$D$1*SUMSQ($D$26:$E$26-D13:E13))*H13*C13</f>
        <v>7.1816307305474408E-9</v>
      </c>
      <c r="AO13" s="26">
        <f t="array" ref="AO13">EXP(-$D$1*SUMSQ($D$27:$E$27-D13:E13))*H13*C13</f>
        <v>8.6366598838457688E-3</v>
      </c>
      <c r="AP13" s="26">
        <f t="array" ref="AP13">EXP(-$D$1*SUMSQ($D$28:$E$28-D13:E13))*H13*C13</f>
        <v>2.8972766209351041E-6</v>
      </c>
      <c r="AQ13" s="26">
        <f t="array" ref="AQ13">EXP(-$D$1*SUMSQ($D$29:$E$29-D13:E13))*H13*C13</f>
        <v>3.9210375210906844E-7</v>
      </c>
      <c r="AR13" s="26">
        <f t="array" ref="AR13">EXP(-$D$1*SUMSQ($D$30:$E$30-D13:E13))*H13*C13</f>
        <v>1.4239444858299016E-2</v>
      </c>
      <c r="AS13" s="26">
        <f t="array" ref="AS13">EXP(-$D$1*SUMSQ($D$31:$E$31-D13:E13))*H13*C13</f>
        <v>6.3816764389120262E-2</v>
      </c>
      <c r="AT13" s="26">
        <f t="array" ref="AT13">EXP(-$D$1*SUMSQ($D$32:$E$32-D13:E13))*H13*C13</f>
        <v>2.8972766209351041E-6</v>
      </c>
      <c r="AU13" s="26">
        <f t="array" ref="AU13">EXP(-$D$1*SUMSQ($D$33:$E$33-D13:E13))*H13*C13</f>
        <v>5.2383990170626104E-3</v>
      </c>
      <c r="AV13" s="27">
        <f t="array" ref="AV13">EXP(-$D$1*SUMSQ($D$34:$E$34-D13:E13))*H13*C13</f>
        <v>1.1688448115985575E-3</v>
      </c>
    </row>
    <row r="14" spans="2:48">
      <c r="B14" s="4">
        <f t="shared" si="4"/>
        <v>9</v>
      </c>
      <c r="C14" s="5">
        <v>1</v>
      </c>
      <c r="D14" s="5">
        <v>0</v>
      </c>
      <c r="E14" s="5">
        <v>0</v>
      </c>
      <c r="F14" s="31">
        <v>0</v>
      </c>
      <c r="G14" s="17" t="s">
        <v>14</v>
      </c>
      <c r="H14" s="63">
        <v>0</v>
      </c>
      <c r="I14" s="17" t="s">
        <v>14</v>
      </c>
      <c r="J14" s="6">
        <f t="shared" si="1"/>
        <v>4</v>
      </c>
      <c r="K14" s="25">
        <f>SUM(AB6:AB34)+R5</f>
        <v>1.2730059723796694</v>
      </c>
      <c r="L14" s="5">
        <f t="shared" si="2"/>
        <v>1</v>
      </c>
      <c r="M14" s="6" t="b">
        <f t="shared" si="3"/>
        <v>1</v>
      </c>
      <c r="O14" s="61"/>
      <c r="R14" s="70">
        <f t="array" ref="R14">EXP(-$D$1*SUMSQ($D$7:$E$7-D14:E14))*H14*C14</f>
        <v>0</v>
      </c>
      <c r="T14" s="25">
        <f t="array" ref="T14">EXP(-$D$1*SUMSQ($D$6:$E$6-D14:E14))*H14*C14</f>
        <v>0</v>
      </c>
      <c r="U14" s="26">
        <f t="array" ref="U14">EXP(-$D$1*SUMSQ($D$7:$E$7-D14:E14))*H14*C14</f>
        <v>0</v>
      </c>
      <c r="V14" s="26">
        <f t="array" ref="V14">EXP(-$D$1*SUMSQ($D$8:$E$8-D14:E14))*H14*C14</f>
        <v>0</v>
      </c>
      <c r="W14" s="26">
        <f t="array" ref="W14">EXP(-$D$1*SUMSQ($D$9:$E$9-D14:E14))*H14*C14</f>
        <v>0</v>
      </c>
      <c r="X14" s="26">
        <f t="array" ref="X14">EXP(-$D$1*SUMSQ($D$10:$E$10-D14:E14))*H14*C14</f>
        <v>0</v>
      </c>
      <c r="Y14" s="26">
        <f t="array" ref="Y14">EXP(-$D$1*SUMSQ($D$11:$E$11-D14:E14))*H14*C14</f>
        <v>0</v>
      </c>
      <c r="Z14" s="26">
        <f t="array" ref="Z14">EXP(-$D$1*SUMSQ($D$12:$E$12-D14:E14))*H14*C14</f>
        <v>0</v>
      </c>
      <c r="AA14" s="26">
        <f t="array" ref="AA14">EXP(-$D$1*SUMSQ($D$13:$E$13-D14:E14))*H14*C14</f>
        <v>0</v>
      </c>
      <c r="AB14" s="26">
        <f t="array" ref="AB14">EXP(-$D$1*SUMSQ($D$14:$E$14-D14:E14))*H14*C14</f>
        <v>0</v>
      </c>
      <c r="AC14" s="26">
        <f t="array" ref="AC14">EXP(-$D$1*SUMSQ($D$15:$E$15-D14:E14))*H14*C14</f>
        <v>0</v>
      </c>
      <c r="AD14" s="26">
        <f t="array" ref="AD14">EXP(-$D$1*SUMSQ($D$16:$E$16-D14:E14))*H14*C14</f>
        <v>0</v>
      </c>
      <c r="AE14" s="26">
        <f t="array" ref="AE14">EXP(-$D$1*SUMSQ($D$17:$E$17-D14:E14))*H14*C14</f>
        <v>0</v>
      </c>
      <c r="AF14" s="26">
        <f t="array" ref="AF14">EXP(-$D$1*SUMSQ($D$18:$E$18-D14:E14))*H14*C14</f>
        <v>0</v>
      </c>
      <c r="AG14" s="26">
        <f t="array" ref="AG14">EXP(-$D$1*SUMSQ($D$19:$E$19-D14:E14))*H14*C14</f>
        <v>0</v>
      </c>
      <c r="AH14" s="26">
        <f t="array" ref="AH14">EXP(-$D$1*SUMSQ($D$20:$E$20-D14:E14))*H14*C14</f>
        <v>0</v>
      </c>
      <c r="AI14" s="26">
        <f t="array" ref="AI14">EXP(-$D$1*SUMSQ($D$21:$E$21-D14:E14))*H14*C14</f>
        <v>0</v>
      </c>
      <c r="AJ14" s="26">
        <f t="array" ref="AJ14">EXP(-$D$1*SUMSQ($D$22:$E$22-D14:E14))*H14*C14</f>
        <v>0</v>
      </c>
      <c r="AK14" s="26">
        <f t="array" ref="AK14">EXP(-$D$1*SUMSQ($D$23:$E$23-D14:E14))*H14*C14</f>
        <v>0</v>
      </c>
      <c r="AL14" s="26">
        <f t="array" ref="AL14">EXP(-$D$1*SUMSQ($D$24:$E$24-D14:E14))*H14*C14</f>
        <v>0</v>
      </c>
      <c r="AM14" s="26">
        <f t="array" ref="AM14">EXP(-$D$1*SUMSQ($D$25:$E$25-D14:E14))*H14*C14</f>
        <v>0</v>
      </c>
      <c r="AN14" s="26">
        <f t="array" ref="AN14">EXP(-$D$1*SUMSQ($D$26:$E$26-D14:E14))*H14*C14</f>
        <v>0</v>
      </c>
      <c r="AO14" s="26">
        <f t="array" ref="AO14">EXP(-$D$1*SUMSQ($D$27:$E$27-D14:E14))*H14*C14</f>
        <v>0</v>
      </c>
      <c r="AP14" s="26">
        <f t="array" ref="AP14">EXP(-$D$1*SUMSQ($D$28:$E$28-D14:E14))*H14*C14</f>
        <v>0</v>
      </c>
      <c r="AQ14" s="26">
        <f t="array" ref="AQ14">EXP(-$D$1*SUMSQ($D$29:$E$29-D14:E14))*H14*C14</f>
        <v>0</v>
      </c>
      <c r="AR14" s="26">
        <f t="array" ref="AR14">EXP(-$D$1*SUMSQ($D$30:$E$30-D14:E14))*H14*C14</f>
        <v>0</v>
      </c>
      <c r="AS14" s="26">
        <f t="array" ref="AS14">EXP(-$D$1*SUMSQ($D$31:$E$31-D14:E14))*H14*C14</f>
        <v>0</v>
      </c>
      <c r="AT14" s="26">
        <f t="array" ref="AT14">EXP(-$D$1*SUMSQ($D$32:$E$32-D14:E14))*H14*C14</f>
        <v>0</v>
      </c>
      <c r="AU14" s="26">
        <f t="array" ref="AU14">EXP(-$D$1*SUMSQ($D$33:$E$33-D14:E14))*H14*C14</f>
        <v>0</v>
      </c>
      <c r="AV14" s="27">
        <f t="array" ref="AV14">EXP(-$D$1*SUMSQ($D$34:$E$34-D14:E14))*H14*C14</f>
        <v>0</v>
      </c>
    </row>
    <row r="15" spans="2:48">
      <c r="B15" s="4">
        <f t="shared" si="4"/>
        <v>10</v>
      </c>
      <c r="C15" s="5">
        <v>1</v>
      </c>
      <c r="D15" s="5">
        <v>0</v>
      </c>
      <c r="E15" s="5">
        <v>1</v>
      </c>
      <c r="F15" s="31">
        <v>0</v>
      </c>
      <c r="G15" s="17" t="s">
        <v>14</v>
      </c>
      <c r="H15" s="63">
        <v>0</v>
      </c>
      <c r="I15" s="17" t="s">
        <v>14</v>
      </c>
      <c r="J15" s="6">
        <f t="shared" si="1"/>
        <v>4</v>
      </c>
      <c r="K15" s="25">
        <f>SUM(AC6:AC34)+R5</f>
        <v>1.3678219658045032</v>
      </c>
      <c r="L15" s="5">
        <f t="shared" si="2"/>
        <v>1</v>
      </c>
      <c r="M15" s="6" t="b">
        <f t="shared" si="3"/>
        <v>1</v>
      </c>
      <c r="O15" s="61"/>
      <c r="R15" s="70">
        <f t="array" ref="R15">EXP(-$D$1*SUMSQ($D$7:$E$7-D15:E15))*H15*C15</f>
        <v>0</v>
      </c>
      <c r="T15" s="25">
        <f t="array" ref="T15">EXP(-$D$1*SUMSQ($D$6:$E$6-D15:E15))*H15*C15</f>
        <v>0</v>
      </c>
      <c r="U15" s="26">
        <f t="array" ref="U15">EXP(-$D$1*SUMSQ($D$7:$E$7-D15:E15))*H15*C15</f>
        <v>0</v>
      </c>
      <c r="V15" s="26">
        <f t="array" ref="V15">EXP(-$D$1*SUMSQ($D$8:$E$8-D15:E15))*H15*C15</f>
        <v>0</v>
      </c>
      <c r="W15" s="26">
        <f t="array" ref="W15">EXP(-$D$1*SUMSQ($D$9:$E$9-D15:E15))*H15*C15</f>
        <v>0</v>
      </c>
      <c r="X15" s="26">
        <f t="array" ref="X15">EXP(-$D$1*SUMSQ($D$10:$E$10-D15:E15))*H15*C15</f>
        <v>0</v>
      </c>
      <c r="Y15" s="26">
        <f t="array" ref="Y15">EXP(-$D$1*SUMSQ($D$11:$E$11-D15:E15))*H15*C15</f>
        <v>0</v>
      </c>
      <c r="Z15" s="26">
        <f t="array" ref="Z15">EXP(-$D$1*SUMSQ($D$12:$E$12-D15:E15))*H15*C15</f>
        <v>0</v>
      </c>
      <c r="AA15" s="26">
        <f t="array" ref="AA15">EXP(-$D$1*SUMSQ($D$13:$E$13-D15:E15))*H15*C15</f>
        <v>0</v>
      </c>
      <c r="AB15" s="26">
        <f t="array" ref="AB15">EXP(-$D$1*SUMSQ($D$14:$E$14-D15:E15))*H15*C15</f>
        <v>0</v>
      </c>
      <c r="AC15" s="26">
        <f t="array" ref="AC15">EXP(-$D$1*SUMSQ($D$15:$E$15-D15:E15))*H15*C15</f>
        <v>0</v>
      </c>
      <c r="AD15" s="26">
        <f t="array" ref="AD15">EXP(-$D$1*SUMSQ($D$16:$E$16-D15:E15))*H15*C15</f>
        <v>0</v>
      </c>
      <c r="AE15" s="26">
        <f t="array" ref="AE15">EXP(-$D$1*SUMSQ($D$17:$E$17-D15:E15))*H15*C15</f>
        <v>0</v>
      </c>
      <c r="AF15" s="26">
        <f t="array" ref="AF15">EXP(-$D$1*SUMSQ($D$18:$E$18-D15:E15))*H15*C15</f>
        <v>0</v>
      </c>
      <c r="AG15" s="26">
        <f t="array" ref="AG15">EXP(-$D$1*SUMSQ($D$19:$E$19-D15:E15))*H15*C15</f>
        <v>0</v>
      </c>
      <c r="AH15" s="26">
        <f t="array" ref="AH15">EXP(-$D$1*SUMSQ($D$20:$E$20-D15:E15))*H15*C15</f>
        <v>0</v>
      </c>
      <c r="AI15" s="26">
        <f t="array" ref="AI15">EXP(-$D$1*SUMSQ($D$21:$E$21-D15:E15))*H15*C15</f>
        <v>0</v>
      </c>
      <c r="AJ15" s="26">
        <f t="array" ref="AJ15">EXP(-$D$1*SUMSQ($D$22:$E$22-D15:E15))*H15*C15</f>
        <v>0</v>
      </c>
      <c r="AK15" s="26">
        <f t="array" ref="AK15">EXP(-$D$1*SUMSQ($D$23:$E$23-D15:E15))*H15*C15</f>
        <v>0</v>
      </c>
      <c r="AL15" s="26">
        <f t="array" ref="AL15">EXP(-$D$1*SUMSQ($D$24:$E$24-D15:E15))*H15*C15</f>
        <v>0</v>
      </c>
      <c r="AM15" s="26">
        <f t="array" ref="AM15">EXP(-$D$1*SUMSQ($D$25:$E$25-D15:E15))*H15*C15</f>
        <v>0</v>
      </c>
      <c r="AN15" s="26">
        <f t="array" ref="AN15">EXP(-$D$1*SUMSQ($D$26:$E$26-D15:E15))*H15*C15</f>
        <v>0</v>
      </c>
      <c r="AO15" s="26">
        <f t="array" ref="AO15">EXP(-$D$1*SUMSQ($D$27:$E$27-D15:E15))*H15*C15</f>
        <v>0</v>
      </c>
      <c r="AP15" s="26">
        <f t="array" ref="AP15">EXP(-$D$1*SUMSQ($D$28:$E$28-D15:E15))*H15*C15</f>
        <v>0</v>
      </c>
      <c r="AQ15" s="26">
        <f t="array" ref="AQ15">EXP(-$D$1*SUMSQ($D$29:$E$29-D15:E15))*H15*C15</f>
        <v>0</v>
      </c>
      <c r="AR15" s="26">
        <f t="array" ref="AR15">EXP(-$D$1*SUMSQ($D$30:$E$30-D15:E15))*H15*C15</f>
        <v>0</v>
      </c>
      <c r="AS15" s="26">
        <f t="array" ref="AS15">EXP(-$D$1*SUMSQ($D$31:$E$31-D15:E15))*H15*C15</f>
        <v>0</v>
      </c>
      <c r="AT15" s="26">
        <f t="array" ref="AT15">EXP(-$D$1*SUMSQ($D$32:$E$32-D15:E15))*H15*C15</f>
        <v>0</v>
      </c>
      <c r="AU15" s="26">
        <f t="array" ref="AU15">EXP(-$D$1*SUMSQ($D$33:$E$33-D15:E15))*H15*C15</f>
        <v>0</v>
      </c>
      <c r="AV15" s="27">
        <f t="array" ref="AV15">EXP(-$D$1*SUMSQ($D$34:$E$34-D15:E15))*H15*C15</f>
        <v>0</v>
      </c>
    </row>
    <row r="16" spans="2:48">
      <c r="B16" s="4">
        <f t="shared" si="4"/>
        <v>11</v>
      </c>
      <c r="C16" s="5">
        <v>1</v>
      </c>
      <c r="D16" s="5">
        <v>0</v>
      </c>
      <c r="E16" s="5">
        <v>-1</v>
      </c>
      <c r="F16" s="31">
        <v>0</v>
      </c>
      <c r="G16" s="17" t="s">
        <v>14</v>
      </c>
      <c r="H16" s="63">
        <v>0</v>
      </c>
      <c r="I16" s="17" t="s">
        <v>14</v>
      </c>
      <c r="J16" s="6">
        <f t="shared" si="1"/>
        <v>4</v>
      </c>
      <c r="K16" s="25">
        <f>SUM(AD6:AD34)+R5</f>
        <v>1.4521977044130194</v>
      </c>
      <c r="L16" s="5">
        <f t="shared" si="2"/>
        <v>1</v>
      </c>
      <c r="M16" s="6" t="b">
        <f t="shared" si="3"/>
        <v>1</v>
      </c>
      <c r="O16" s="61"/>
      <c r="R16" s="70">
        <f t="array" ref="R16">EXP(-$D$1*SUMSQ($D$7:$E$7-D16:E16))*H16*C16</f>
        <v>0</v>
      </c>
      <c r="T16" s="25">
        <f t="array" ref="T16">EXP(-$D$1*SUMSQ($D$6:$E$6-D16:E16))*H16*C16</f>
        <v>0</v>
      </c>
      <c r="U16" s="26">
        <f t="array" ref="U16">EXP(-$D$1*SUMSQ($D$7:$E$7-D16:E16))*H16*C16</f>
        <v>0</v>
      </c>
      <c r="V16" s="26">
        <f t="array" ref="V16">EXP(-$D$1*SUMSQ($D$8:$E$8-D16:E16))*H16*C16</f>
        <v>0</v>
      </c>
      <c r="W16" s="26">
        <f t="array" ref="W16">EXP(-$D$1*SUMSQ($D$9:$E$9-D16:E16))*H16*C16</f>
        <v>0</v>
      </c>
      <c r="X16" s="26">
        <f t="array" ref="X16">EXP(-$D$1*SUMSQ($D$10:$E$10-D16:E16))*H16*C16</f>
        <v>0</v>
      </c>
      <c r="Y16" s="26">
        <f t="array" ref="Y16">EXP(-$D$1*SUMSQ($D$11:$E$11-D16:E16))*H16*C16</f>
        <v>0</v>
      </c>
      <c r="Z16" s="26">
        <f t="array" ref="Z16">EXP(-$D$1*SUMSQ($D$12:$E$12-D16:E16))*H16*C16</f>
        <v>0</v>
      </c>
      <c r="AA16" s="26">
        <f t="array" ref="AA16">EXP(-$D$1*SUMSQ($D$13:$E$13-D16:E16))*H16*C16</f>
        <v>0</v>
      </c>
      <c r="AB16" s="26">
        <f t="array" ref="AB16">EXP(-$D$1*SUMSQ($D$14:$E$14-D16:E16))*H16*C16</f>
        <v>0</v>
      </c>
      <c r="AC16" s="26">
        <f t="array" ref="AC16">EXP(-$D$1*SUMSQ($D$15:$E$15-D16:E16))*H16*C16</f>
        <v>0</v>
      </c>
      <c r="AD16" s="26">
        <f t="array" ref="AD16">EXP(-$D$1*SUMSQ($D$16:$E$16-D16:E16))*H16*C16</f>
        <v>0</v>
      </c>
      <c r="AE16" s="26">
        <f t="array" ref="AE16">EXP(-$D$1*SUMSQ($D$17:$E$17-D16:E16))*H16*C16</f>
        <v>0</v>
      </c>
      <c r="AF16" s="26">
        <f t="array" ref="AF16">EXP(-$D$1*SUMSQ($D$18:$E$18-D16:E16))*H16*C16</f>
        <v>0</v>
      </c>
      <c r="AG16" s="26">
        <f t="array" ref="AG16">EXP(-$D$1*SUMSQ($D$19:$E$19-D16:E16))*H16*C16</f>
        <v>0</v>
      </c>
      <c r="AH16" s="26">
        <f t="array" ref="AH16">EXP(-$D$1*SUMSQ($D$20:$E$20-D16:E16))*H16*C16</f>
        <v>0</v>
      </c>
      <c r="AI16" s="26">
        <f t="array" ref="AI16">EXP(-$D$1*SUMSQ($D$21:$E$21-D16:E16))*H16*C16</f>
        <v>0</v>
      </c>
      <c r="AJ16" s="26">
        <f t="array" ref="AJ16">EXP(-$D$1*SUMSQ($D$22:$E$22-D16:E16))*H16*C16</f>
        <v>0</v>
      </c>
      <c r="AK16" s="26">
        <f t="array" ref="AK16">EXP(-$D$1*SUMSQ($D$23:$E$23-D16:E16))*H16*C16</f>
        <v>0</v>
      </c>
      <c r="AL16" s="26">
        <f t="array" ref="AL16">EXP(-$D$1*SUMSQ($D$24:$E$24-D16:E16))*H16*C16</f>
        <v>0</v>
      </c>
      <c r="AM16" s="26">
        <f t="array" ref="AM16">EXP(-$D$1*SUMSQ($D$25:$E$25-D16:E16))*H16*C16</f>
        <v>0</v>
      </c>
      <c r="AN16" s="26">
        <f t="array" ref="AN16">EXP(-$D$1*SUMSQ($D$26:$E$26-D16:E16))*H16*C16</f>
        <v>0</v>
      </c>
      <c r="AO16" s="26">
        <f t="array" ref="AO16">EXP(-$D$1*SUMSQ($D$27:$E$27-D16:E16))*H16*C16</f>
        <v>0</v>
      </c>
      <c r="AP16" s="26">
        <f t="array" ref="AP16">EXP(-$D$1*SUMSQ($D$28:$E$28-D16:E16))*H16*C16</f>
        <v>0</v>
      </c>
      <c r="AQ16" s="26">
        <f t="array" ref="AQ16">EXP(-$D$1*SUMSQ($D$29:$E$29-D16:E16))*H16*C16</f>
        <v>0</v>
      </c>
      <c r="AR16" s="26">
        <f t="array" ref="AR16">EXP(-$D$1*SUMSQ($D$30:$E$30-D16:E16))*H16*C16</f>
        <v>0</v>
      </c>
      <c r="AS16" s="26">
        <f t="array" ref="AS16">EXP(-$D$1*SUMSQ($D$31:$E$31-D16:E16))*H16*C16</f>
        <v>0</v>
      </c>
      <c r="AT16" s="26">
        <f t="array" ref="AT16">EXP(-$D$1*SUMSQ($D$32:$E$32-D16:E16))*H16*C16</f>
        <v>0</v>
      </c>
      <c r="AU16" s="26">
        <f t="array" ref="AU16">EXP(-$D$1*SUMSQ($D$33:$E$33-D16:E16))*H16*C16</f>
        <v>0</v>
      </c>
      <c r="AV16" s="27">
        <f t="array" ref="AV16">EXP(-$D$1*SUMSQ($D$34:$E$34-D16:E16))*H16*C16</f>
        <v>0</v>
      </c>
    </row>
    <row r="17" spans="2:48">
      <c r="B17" s="42">
        <f t="shared" si="4"/>
        <v>12</v>
      </c>
      <c r="C17" s="43">
        <v>-1</v>
      </c>
      <c r="D17" s="43">
        <v>-4</v>
      </c>
      <c r="E17" s="43">
        <v>-4</v>
      </c>
      <c r="F17" s="42">
        <v>0</v>
      </c>
      <c r="G17" s="43" t="s">
        <v>14</v>
      </c>
      <c r="H17" s="62">
        <v>0.351544657427873</v>
      </c>
      <c r="I17" s="43" t="s">
        <v>14</v>
      </c>
      <c r="J17" s="45">
        <f t="shared" si="1"/>
        <v>4</v>
      </c>
      <c r="K17" s="25">
        <f>SUM(AE6:AE34)+R5</f>
        <v>-0.99993892893167602</v>
      </c>
      <c r="L17" s="5">
        <f t="shared" si="2"/>
        <v>-1</v>
      </c>
      <c r="M17" s="6" t="b">
        <f t="shared" si="3"/>
        <v>1</v>
      </c>
      <c r="O17" s="61"/>
      <c r="R17" s="70">
        <f t="array" ref="R17">EXP(-$D$1*SUMSQ($D$7:$E$7-D17:E17))*H17*C17</f>
        <v>-1.7960729521390262E-12</v>
      </c>
      <c r="T17" s="25">
        <f t="array" ref="T17">EXP(-$D$1*SUMSQ($D$6:$E$6-D17:E17))*H17*C17</f>
        <v>-1.4553729871230614E-8</v>
      </c>
      <c r="U17" s="26">
        <f t="array" ref="U17">EXP(-$D$1*SUMSQ($D$7:$E$7-D17:E17))*H17*C17</f>
        <v>-1.7960729521390262E-12</v>
      </c>
      <c r="V17" s="26">
        <f t="array" ref="V17">EXP(-$D$1*SUMSQ($D$8:$E$8-D17:E17))*H17*C17</f>
        <v>-4.3948456114640089E-10</v>
      </c>
      <c r="W17" s="26">
        <f t="array" ref="W17">EXP(-$D$1*SUMSQ($D$9:$E$9-D17:E17))*H17*C17</f>
        <v>-4.3384057300892685E-5</v>
      </c>
      <c r="X17" s="26">
        <f t="array" ref="X17">EXP(-$D$1*SUMSQ($D$10:$E$10-D17:E17))*H17*C17</f>
        <v>-1.5960102755602234E-5</v>
      </c>
      <c r="Y17" s="26">
        <f t="array" ref="Y17">EXP(-$D$1*SUMSQ($D$11:$E$11-D17:E17))*H17*C17</f>
        <v>-1.4553729871230614E-8</v>
      </c>
      <c r="Z17" s="26">
        <f t="array" ref="Z17">EXP(-$D$1*SUMSQ($D$12:$E$12-D17:E17))*H17*C17</f>
        <v>-1.3100850127308927E-6</v>
      </c>
      <c r="AA17" s="26">
        <f t="array" ref="AA17">EXP(-$D$1*SUMSQ($D$13:$E$13-D17:E17))*H17*C17</f>
        <v>-4.882232468386307E-12</v>
      </c>
      <c r="AB17" s="26">
        <f t="array" ref="AB17">EXP(-$D$1*SUMSQ($D$14:$E$14-D17:E17))*H17*C17</f>
        <v>-3.9561139445267777E-8</v>
      </c>
      <c r="AC17" s="26">
        <f t="array" ref="AC17">EXP(-$D$1*SUMSQ($D$15:$E$15-D17:E17))*H17*C17</f>
        <v>-4.3948456114640089E-10</v>
      </c>
      <c r="AD17" s="26">
        <f t="array" ref="AD17">EXP(-$D$1*SUMSQ($D$16:$E$16-D17:E17))*H17*C17</f>
        <v>-1.3100850127308927E-6</v>
      </c>
      <c r="AE17" s="26">
        <f t="array" ref="AE17">EXP(-$D$1*SUMSQ($D$17:$E$17-D17:E17))*H17*C17</f>
        <v>-0.351544657427873</v>
      </c>
      <c r="AF17" s="26">
        <f t="array" ref="AF17">EXP(-$D$1*SUMSQ($D$18:$E$18-D17:E17))*H17*C17</f>
        <v>-3.9053083824038184E-3</v>
      </c>
      <c r="AG17" s="26">
        <f t="array" ref="AG17">EXP(-$D$1*SUMSQ($D$19:$E$19-D17:E17))*H17*C17</f>
        <v>-5.3540180119884455E-9</v>
      </c>
      <c r="AH17" s="26">
        <f t="array" ref="AH17">EXP(-$D$1*SUMSQ($D$20:$E$20-D17:E17))*H17*C17</f>
        <v>-0.12932605212137205</v>
      </c>
      <c r="AI17" s="26">
        <f t="array" ref="AI17">EXP(-$D$1*SUMSQ($D$21:$E$21-D17:E17))*H17*C17</f>
        <v>-7.1528218081254956E-5</v>
      </c>
      <c r="AJ17" s="26">
        <f t="array" ref="AJ17">EXP(-$D$1*SUMSQ($D$22:$E$22-D17:E17))*H17*C17</f>
        <v>-4.882232468386307E-12</v>
      </c>
      <c r="AK17" s="26">
        <f t="array" ref="AK17">EXP(-$D$1*SUMSQ($D$23:$E$23-D17:E17))*H17*C17</f>
        <v>-4.9457471875027141E-17</v>
      </c>
      <c r="AL17" s="26">
        <f t="array" ref="AL17">EXP(-$D$1*SUMSQ($D$24:$E$24-D17:E17))*H17*C17</f>
        <v>-2.3686892695606652E-3</v>
      </c>
      <c r="AM17" s="26">
        <f t="array" ref="AM17">EXP(-$D$1*SUMSQ($D$25:$E$25-D17:E17))*H17*C17</f>
        <v>-3.038772096589243E-22</v>
      </c>
      <c r="AN17" s="26">
        <f t="array" ref="AN17">EXP(-$D$1*SUMSQ($D$26:$E$26-D17:E17))*H17*C17</f>
        <v>-7.1528218081254956E-5</v>
      </c>
      <c r="AO17" s="26">
        <f t="array" ref="AO17">EXP(-$D$1*SUMSQ($D$27:$E$27-D17:E17))*H17*C17</f>
        <v>-1.6591133484611175E-20</v>
      </c>
      <c r="AP17" s="26">
        <f t="array" ref="AP17">EXP(-$D$1*SUMSQ($D$28:$E$28-D17:E17))*H17*C17</f>
        <v>-1.3100850127308927E-6</v>
      </c>
      <c r="AQ17" s="26">
        <f t="array" ref="AQ17">EXP(-$D$1*SUMSQ($D$29:$E$29-D17:E17))*H17*C17</f>
        <v>-8.0494405191312957E-12</v>
      </c>
      <c r="AR17" s="26">
        <f t="array" ref="AR17">EXP(-$D$1*SUMSQ($D$30:$E$30-D17:E17))*H17*C17</f>
        <v>-8.9421206861816904E-14</v>
      </c>
      <c r="AS17" s="26">
        <f t="array" ref="AS17">EXP(-$D$1*SUMSQ($D$31:$E$31-D17:E17))*H17*C17</f>
        <v>-1.2259281606263872E-19</v>
      </c>
      <c r="AT17" s="26">
        <f t="array" ref="AT17">EXP(-$D$1*SUMSQ($D$32:$E$32-D17:E17))*H17*C17</f>
        <v>-2.7002864696927436E-15</v>
      </c>
      <c r="AU17" s="26">
        <f t="array" ref="AU17">EXP(-$D$1*SUMSQ($D$33:$E$33-D17:E17))*H17*C17</f>
        <v>-1.493486241308728E-18</v>
      </c>
      <c r="AV17" s="27">
        <f t="array" ref="AV17">EXP(-$D$1*SUMSQ($D$34:$E$34-D17:E17))*H17*C17</f>
        <v>-1.0193944731186528E-25</v>
      </c>
    </row>
    <row r="18" spans="2:48">
      <c r="B18" s="42">
        <f t="shared" si="4"/>
        <v>13</v>
      </c>
      <c r="C18" s="43">
        <v>-1</v>
      </c>
      <c r="D18" s="43">
        <v>-4</v>
      </c>
      <c r="E18" s="43">
        <v>-1</v>
      </c>
      <c r="F18" s="42">
        <v>0</v>
      </c>
      <c r="G18" s="43" t="s">
        <v>14</v>
      </c>
      <c r="H18" s="62">
        <v>0.23211676750927562</v>
      </c>
      <c r="I18" s="43" t="s">
        <v>14</v>
      </c>
      <c r="J18" s="45">
        <f t="shared" si="1"/>
        <v>4</v>
      </c>
      <c r="K18" s="25">
        <f>SUM(AF6:AF34)+R5</f>
        <v>-1.0001327436664003</v>
      </c>
      <c r="L18" s="5">
        <f t="shared" si="2"/>
        <v>-1</v>
      </c>
      <c r="M18" s="6" t="b">
        <f t="shared" si="3"/>
        <v>1</v>
      </c>
      <c r="O18" s="61"/>
      <c r="R18" s="70">
        <f t="array" ref="R18">EXP(-$D$1*SUMSQ($D$7:$E$7-D18:E18))*H18*C18</f>
        <v>-8.6501868793108943E-7</v>
      </c>
      <c r="T18" s="25">
        <f t="array" ref="T18">EXP(-$D$1*SUMSQ($D$6:$E$6-D18:E18))*H18*C18</f>
        <v>-3.4897344562070812E-4</v>
      </c>
      <c r="U18" s="26">
        <f t="array" ref="U18">EXP(-$D$1*SUMSQ($D$7:$E$7-D18:E18))*H18*C18</f>
        <v>-8.6501868793108943E-7</v>
      </c>
      <c r="V18" s="26">
        <f t="array" ref="V18">EXP(-$D$1*SUMSQ($D$8:$E$8-D18:E18))*H18*C18</f>
        <v>-5.2466035545460026E-7</v>
      </c>
      <c r="W18" s="26">
        <f t="array" ref="W18">EXP(-$D$1*SUMSQ($D$9:$E$9-D18:E18))*H18*C18</f>
        <v>-2.5785843667285369E-3</v>
      </c>
      <c r="X18" s="26">
        <f t="array" ref="X18">EXP(-$D$1*SUMSQ($D$10:$E$10-D18:E18))*H18*C18</f>
        <v>-4.7228420105135191E-5</v>
      </c>
      <c r="Y18" s="26">
        <f t="array" ref="Y18">EXP(-$D$1*SUMSQ($D$11:$E$11-D18:E18))*H18*C18</f>
        <v>-8.6501868793108943E-7</v>
      </c>
      <c r="Z18" s="26">
        <f t="array" ref="Z18">EXP(-$D$1*SUMSQ($D$12:$E$12-D18:E18))*H18*C18</f>
        <v>-1.5639904770765427E-3</v>
      </c>
      <c r="AA18" s="26">
        <f t="array" ref="AA18">EXP(-$D$1*SUMSQ($D$13:$E$13-D18:E18))*H18*C18</f>
        <v>-1.1706754913611706E-7</v>
      </c>
      <c r="AB18" s="26">
        <f t="array" ref="AB18">EXP(-$D$1*SUMSQ($D$14:$E$14-D18:E18))*H18*C18</f>
        <v>-4.7228420105135191E-5</v>
      </c>
      <c r="AC18" s="26">
        <f t="array" ref="AC18">EXP(-$D$1*SUMSQ($D$15:$E$15-D18:E18))*H18*C18</f>
        <v>-1.0538084941616141E-5</v>
      </c>
      <c r="AD18" s="26">
        <f t="array" ref="AD18">EXP(-$D$1*SUMSQ($D$16:$E$16-D18:E18))*H18*C18</f>
        <v>-7.7866500808897976E-5</v>
      </c>
      <c r="AE18" s="26">
        <f t="array" ref="AE18">EXP(-$D$1*SUMSQ($D$17:$E$17-D18:E18))*H18*C18</f>
        <v>-2.5785843667285369E-3</v>
      </c>
      <c r="AF18" s="26">
        <f t="array" ref="AF18">EXP(-$D$1*SUMSQ($D$18:$E$18-D18:E18))*H18*C18</f>
        <v>-0.23211676750927562</v>
      </c>
      <c r="AG18" s="26">
        <f t="array" ref="AG18">EXP(-$D$1*SUMSQ($D$19:$E$19-D18:E18))*H18*C18</f>
        <v>-2.5785843667285369E-3</v>
      </c>
      <c r="AH18" s="26">
        <f t="array" ref="AH18">EXP(-$D$1*SUMSQ($D$20:$E$20-D18:E18))*H18*C18</f>
        <v>-1.9053304541582727E-2</v>
      </c>
      <c r="AI18" s="26">
        <f t="array" ref="AI18">EXP(-$D$1*SUMSQ($D$21:$E$21-D18:E18))*H18*C18</f>
        <v>-8.5390986717833919E-2</v>
      </c>
      <c r="AJ18" s="26">
        <f t="array" ref="AJ18">EXP(-$D$1*SUMSQ($D$22:$E$22-D18:E18))*H18*C18</f>
        <v>-4.7228420105135191E-5</v>
      </c>
      <c r="AK18" s="26">
        <f t="array" ref="AK18">EXP(-$D$1*SUMSQ($D$23:$E$23-D18:E18))*H18*C18</f>
        <v>-9.6094896097413743E-9</v>
      </c>
      <c r="AL18" s="26">
        <f t="array" ref="AL18">EXP(-$D$1*SUMSQ($D$24:$E$24-D18:E18))*H18*C18</f>
        <v>-3.4897344562070812E-4</v>
      </c>
      <c r="AM18" s="26">
        <f t="array" ref="AM18">EXP(-$D$1*SUMSQ($D$25:$E$25-D18:E18))*H18*C18</f>
        <v>-1.1859052301111658E-12</v>
      </c>
      <c r="AN18" s="26">
        <f t="array" ref="AN18">EXP(-$D$1*SUMSQ($D$26:$E$26-D18:E18))*H18*C18</f>
        <v>-2.612130098692598E-8</v>
      </c>
      <c r="AO18" s="26">
        <f t="array" ref="AO18">EXP(-$D$1*SUMSQ($D$27:$E$27-D18:E18))*H18*C18</f>
        <v>-3.2236246372857245E-12</v>
      </c>
      <c r="AP18" s="26">
        <f t="array" ref="AP18">EXP(-$D$1*SUMSQ($D$28:$E$28-D18:E18))*H18*C18</f>
        <v>-9.6094896097413743E-9</v>
      </c>
      <c r="AQ18" s="26">
        <f t="array" ref="AQ18">EXP(-$D$1*SUMSQ($D$29:$E$29-D18:E18))*H18*C18</f>
        <v>-5.9042744769352026E-14</v>
      </c>
      <c r="AR18" s="26">
        <f t="array" ref="AR18">EXP(-$D$1*SUMSQ($D$30:$E$30-D18:E18))*H18*C18</f>
        <v>-5.3148585082459589E-12</v>
      </c>
      <c r="AS18" s="26">
        <f t="array" ref="AS18">EXP(-$D$1*SUMSQ($D$31:$E$31-D18:E18))*H18*C18</f>
        <v>-5.9042744769352026E-14</v>
      </c>
      <c r="AT18" s="26">
        <f t="array" ref="AT18">EXP(-$D$1*SUMSQ($D$32:$E$32-D18:E18))*H18*C18</f>
        <v>-3.9782688493642468E-16</v>
      </c>
      <c r="AU18" s="26">
        <f t="array" ref="AU18">EXP(-$D$1*SUMSQ($D$33:$E$33-D18:E18))*H18*C18</f>
        <v>-1.7829364021062133E-15</v>
      </c>
      <c r="AV18" s="27">
        <f t="array" ref="AV18">EXP(-$D$1*SUMSQ($D$34:$E$34-D18:E18))*H18*C18</f>
        <v>-9.8611425697255942E-19</v>
      </c>
    </row>
    <row r="19" spans="2:48">
      <c r="B19" s="42">
        <f t="shared" si="4"/>
        <v>14</v>
      </c>
      <c r="C19" s="43">
        <v>-1</v>
      </c>
      <c r="D19" s="43">
        <v>-4</v>
      </c>
      <c r="E19" s="43">
        <v>2</v>
      </c>
      <c r="F19" s="42">
        <v>0</v>
      </c>
      <c r="G19" s="43" t="s">
        <v>14</v>
      </c>
      <c r="H19" s="62">
        <v>0.2696960646992137</v>
      </c>
      <c r="I19" s="43" t="s">
        <v>14</v>
      </c>
      <c r="J19" s="45">
        <f t="shared" si="1"/>
        <v>4</v>
      </c>
      <c r="K19" s="25">
        <f>SUM(AG6:AG34)+R5</f>
        <v>-0.99977069897438064</v>
      </c>
      <c r="L19" s="5">
        <f t="shared" si="2"/>
        <v>-1</v>
      </c>
      <c r="M19" s="6" t="b">
        <f t="shared" si="3"/>
        <v>1</v>
      </c>
      <c r="O19" s="61"/>
      <c r="R19" s="70">
        <f t="array" ref="R19">EXP(-$D$1*SUMSQ($D$7:$E$7-D19:E19))*H19*C19</f>
        <v>-9.0472950598964084E-5</v>
      </c>
      <c r="T19" s="25">
        <f t="array" ref="T19">EXP(-$D$1*SUMSQ($D$6:$E$6-D19:E19))*H19*C19</f>
        <v>-1.8171977898052269E-3</v>
      </c>
      <c r="U19" s="26">
        <f t="array" ref="U19">EXP(-$D$1*SUMSQ($D$7:$E$7-D19:E19))*H19*C19</f>
        <v>-9.0472950598964084E-5</v>
      </c>
      <c r="V19" s="26">
        <f t="array" ref="V19">EXP(-$D$1*SUMSQ($D$8:$E$8-D19:E19))*H19*C19</f>
        <v>-1.3602057983480632E-7</v>
      </c>
      <c r="W19" s="26">
        <f t="array" ref="W19">EXP(-$D$1*SUMSQ($D$9:$E$9-D19:E19))*H19*C19</f>
        <v>-3.3283138507478415E-5</v>
      </c>
      <c r="X19" s="26">
        <f t="array" ref="X19">EXP(-$D$1*SUMSQ($D$10:$E$10-D19:E19))*H19*C19</f>
        <v>-3.0350293762022624E-8</v>
      </c>
      <c r="Y19" s="26">
        <f t="array" ref="Y19">EXP(-$D$1*SUMSQ($D$11:$E$11-D19:E19))*H19*C19</f>
        <v>-1.1165249108561995E-8</v>
      </c>
      <c r="Z19" s="26">
        <f t="array" ref="Z19">EXP(-$D$1*SUMSQ($D$12:$E$12-D19:E19))*H19*C19</f>
        <v>-4.05471633860613E-4</v>
      </c>
      <c r="AA19" s="26">
        <f t="array" ref="AA19">EXP(-$D$1*SUMSQ($D$13:$E$13-D19:E19))*H19*C19</f>
        <v>-6.0960194598669769E-7</v>
      </c>
      <c r="AB19" s="26">
        <f t="array" ref="AB19">EXP(-$D$1*SUMSQ($D$14:$E$14-D19:E19))*H19*C19</f>
        <v>-1.2244182394562873E-5</v>
      </c>
      <c r="AC19" s="26">
        <f t="array" ref="AC19">EXP(-$D$1*SUMSQ($D$15:$E$15-D19:E19))*H19*C19</f>
        <v>-5.4874618412938178E-5</v>
      </c>
      <c r="AD19" s="26">
        <f t="array" ref="AD19">EXP(-$D$1*SUMSQ($D$16:$E$16-D19:E19))*H19*C19</f>
        <v>-1.0050636950084591E-6</v>
      </c>
      <c r="AE19" s="26">
        <f t="array" ref="AE19">EXP(-$D$1*SUMSQ($D$17:$E$17-D19:E19))*H19*C19</f>
        <v>-4.1074656025977313E-9</v>
      </c>
      <c r="AF19" s="26">
        <f t="array" ref="AF19">EXP(-$D$1*SUMSQ($D$18:$E$18-D19:E19))*H19*C19</f>
        <v>-2.9960526491211378E-3</v>
      </c>
      <c r="AG19" s="26">
        <f t="array" ref="AG19">EXP(-$D$1*SUMSQ($D$19:$E$19-D19:E19))*H19*C19</f>
        <v>-0.2696960646992137</v>
      </c>
      <c r="AH19" s="26">
        <f t="array" ref="AH19">EXP(-$D$1*SUMSQ($D$20:$E$20-D19:E19))*H19*C19</f>
        <v>-6.0960194598669769E-7</v>
      </c>
      <c r="AI19" s="26">
        <f t="array" ref="AI19">EXP(-$D$1*SUMSQ($D$21:$E$21-D19:E19))*H19*C19</f>
        <v>-2.213800109970588E-2</v>
      </c>
      <c r="AJ19" s="26">
        <f t="array" ref="AJ19">EXP(-$D$1*SUMSQ($D$22:$E$22-D19:E19))*H19*C19</f>
        <v>-9.9215637567683895E-2</v>
      </c>
      <c r="AK19" s="26">
        <f t="array" ref="AK19">EXP(-$D$1*SUMSQ($D$23:$E$23-D19:E19))*H19*C19</f>
        <v>-4.05471633860613E-4</v>
      </c>
      <c r="AL19" s="26">
        <f t="array" ref="AL19">EXP(-$D$1*SUMSQ($D$24:$E$24-D19:E19))*H19*C19</f>
        <v>-1.1165249108561995E-8</v>
      </c>
      <c r="AM19" s="26">
        <f t="array" ref="AM19">EXP(-$D$1*SUMSQ($D$25:$E$25-D19:E19))*H19*C19</f>
        <v>-1.0050636950084591E-6</v>
      </c>
      <c r="AN19" s="26">
        <f t="array" ref="AN19">EXP(-$D$1*SUMSQ($D$26:$E$26-D19:E19))*H19*C19</f>
        <v>-2.0715906757481676E-15</v>
      </c>
      <c r="AO19" s="26">
        <f t="array" ref="AO19">EXP(-$D$1*SUMSQ($D$27:$E$27-D19:E19))*H19*C19</f>
        <v>-1.3602057983480632E-7</v>
      </c>
      <c r="AP19" s="26">
        <f t="array" ref="AP19">EXP(-$D$1*SUMSQ($D$28:$E$28-D19:E19))*H19*C19</f>
        <v>-1.5307099717124865E-14</v>
      </c>
      <c r="AQ19" s="26">
        <f t="array" ref="AQ19">EXP(-$D$1*SUMSQ($D$29:$E$29-D19:E19))*H19*C19</f>
        <v>-9.4050071175585337E-20</v>
      </c>
      <c r="AR19" s="26">
        <f t="array" ref="AR19">EXP(-$D$1*SUMSQ($D$30:$E$30-D19:E19))*H19*C19</f>
        <v>-6.8601661500813385E-14</v>
      </c>
      <c r="AS19" s="26">
        <f t="array" ref="AS19">EXP(-$D$1*SUMSQ($D$31:$E$31-D19:E19))*H19*C19</f>
        <v>-6.1753247707526714E-12</v>
      </c>
      <c r="AT19" s="26">
        <f t="array" ref="AT19">EXP(-$D$1*SUMSQ($D$32:$E$32-D19:E19))*H19*C19</f>
        <v>-1.2728293020971424E-20</v>
      </c>
      <c r="AU19" s="26">
        <f t="array" ref="AU19">EXP(-$D$1*SUMSQ($D$33:$E$33-D19:E19))*H19*C19</f>
        <v>-4.6223435924168263E-16</v>
      </c>
      <c r="AV19" s="27">
        <f t="array" ref="AV19">EXP(-$D$1*SUMSQ($D$34:$E$34-D19:E19))*H19*C19</f>
        <v>-2.0715906757481676E-15</v>
      </c>
    </row>
    <row r="20" spans="2:48">
      <c r="B20" s="42">
        <f t="shared" si="4"/>
        <v>15</v>
      </c>
      <c r="C20" s="43">
        <v>-1</v>
      </c>
      <c r="D20" s="43">
        <v>-3</v>
      </c>
      <c r="E20" s="43">
        <v>-3</v>
      </c>
      <c r="F20" s="42">
        <v>0</v>
      </c>
      <c r="G20" s="43" t="s">
        <v>14</v>
      </c>
      <c r="H20" s="62">
        <v>0.15701219904107946</v>
      </c>
      <c r="I20" s="43" t="s">
        <v>14</v>
      </c>
      <c r="J20" s="45">
        <f t="shared" si="1"/>
        <v>4</v>
      </c>
      <c r="K20" s="25">
        <f>SUM(AH6:AH34)+R5</f>
        <v>-0.99989201292525498</v>
      </c>
      <c r="L20" s="5">
        <f t="shared" si="2"/>
        <v>-1</v>
      </c>
      <c r="M20" s="6" t="b">
        <f t="shared" si="3"/>
        <v>1</v>
      </c>
      <c r="O20" s="61"/>
      <c r="R20" s="70">
        <f t="array" ref="R20">EXP(-$D$1*SUMSQ($D$7:$E$7-D20:E20))*H20*C20</f>
        <v>-6.5002072511956906E-9</v>
      </c>
      <c r="T20" s="25">
        <f t="array" ref="T20">EXP(-$D$1*SUMSQ($D$6:$E$6-D20:E20))*H20*C20</f>
        <v>-7.1283428083182992E-6</v>
      </c>
      <c r="U20" s="26">
        <f t="array" ref="U20">EXP(-$D$1*SUMSQ($D$7:$E$7-D20:E20))*H20*C20</f>
        <v>-6.5002072511956906E-9</v>
      </c>
      <c r="V20" s="26">
        <f t="array" ref="V20">EXP(-$D$1*SUMSQ($D$8:$E$8-D20:E20))*H20*C20</f>
        <v>-5.8513000961148646E-7</v>
      </c>
      <c r="W20" s="26">
        <f t="array" ref="W20">EXP(-$D$1*SUMSQ($D$9:$E$9-D20:E20))*H20*C20</f>
        <v>-2.8757787387624664E-3</v>
      </c>
      <c r="X20" s="26">
        <f t="array" ref="X20">EXP(-$D$1*SUMSQ($D$10:$E$10-D20:E20))*H20*C20</f>
        <v>-1.0579398753486513E-3</v>
      </c>
      <c r="Y20" s="26">
        <f t="array" ref="Y20">EXP(-$D$1*SUMSQ($D$11:$E$11-D20:E20))*H20*C20</f>
        <v>-7.1283428083182992E-6</v>
      </c>
      <c r="Z20" s="26">
        <f t="array" ref="Z20">EXP(-$D$1*SUMSQ($D$12:$E$12-D20:E20))*H20*C20</f>
        <v>-2.3605829381395448E-4</v>
      </c>
      <c r="AA20" s="26">
        <f t="array" ref="AA20">EXP(-$D$1*SUMSQ($D$13:$E$13-D20:E20))*H20*C20</f>
        <v>-1.7669395252142966E-8</v>
      </c>
      <c r="AB20" s="26">
        <f t="array" ref="AB20">EXP(-$D$1*SUMSQ($D$14:$E$14-D20:E20))*H20*C20</f>
        <v>-1.9376844722878352E-5</v>
      </c>
      <c r="AC20" s="26">
        <f t="array" ref="AC20">EXP(-$D$1*SUMSQ($D$15:$E$15-D20:E20))*H20*C20</f>
        <v>-5.8513000961148646E-7</v>
      </c>
      <c r="AD20" s="26">
        <f t="array" ref="AD20">EXP(-$D$1*SUMSQ($D$16:$E$16-D20:E20))*H20*C20</f>
        <v>-2.3605829381395448E-4</v>
      </c>
      <c r="AE20" s="26">
        <f t="array" ref="AE20">EXP(-$D$1*SUMSQ($D$17:$E$17-D20:E20))*H20*C20</f>
        <v>-5.7761560040331589E-2</v>
      </c>
      <c r="AF20" s="26">
        <f t="array" ref="AF20">EXP(-$D$1*SUMSQ($D$18:$E$18-D20:E20))*H20*C20</f>
        <v>-1.2888346142222333E-2</v>
      </c>
      <c r="AG20" s="26">
        <f t="array" ref="AG20">EXP(-$D$1*SUMSQ($D$19:$E$19-D20:E20))*H20*C20</f>
        <v>-3.5489929074731441E-7</v>
      </c>
      <c r="AH20" s="26">
        <f t="array" ref="AH20">EXP(-$D$1*SUMSQ($D$20:$E$20-D20:E20))*H20*C20</f>
        <v>-0.15701219904107946</v>
      </c>
      <c r="AI20" s="26">
        <f t="array" ref="AI20">EXP(-$D$1*SUMSQ($D$21:$E$21-D20:E20))*H20*C20</f>
        <v>-1.7442479756091638E-3</v>
      </c>
      <c r="AJ20" s="26">
        <f t="array" ref="AJ20">EXP(-$D$1*SUMSQ($D$22:$E$22-D20:E20))*H20*C20</f>
        <v>-2.391292611068428E-9</v>
      </c>
      <c r="AK20" s="26">
        <f t="array" ref="AK20">EXP(-$D$1*SUMSQ($D$23:$E$23-D20:E20))*H20*C20</f>
        <v>-4.8655240740129774E-13</v>
      </c>
      <c r="AL20" s="26">
        <f t="array" ref="AL20">EXP(-$D$1*SUMSQ($D$24:$E$24-D20:E20))*H20*C20</f>
        <v>-2.1249290428827897E-2</v>
      </c>
      <c r="AM20" s="26">
        <f t="array" ref="AM20">EXP(-$D$1*SUMSQ($D$25:$E$25-D20:E20))*H20*C20</f>
        <v>-2.2089445121786827E-17</v>
      </c>
      <c r="AN20" s="26">
        <f t="array" ref="AN20">EXP(-$D$1*SUMSQ($D$26:$E$26-D20:E20))*H20*C20</f>
        <v>-2.3605829381395448E-4</v>
      </c>
      <c r="AO20" s="26">
        <f t="array" ref="AO20">EXP(-$D$1*SUMSQ($D$27:$E$27-D20:E20))*H20*C20</f>
        <v>-1.2060428389082235E-15</v>
      </c>
      <c r="AP20" s="26">
        <f t="array" ref="AP20">EXP(-$D$1*SUMSQ($D$28:$E$28-D20:E20))*H20*C20</f>
        <v>-3.1947016053663069E-5</v>
      </c>
      <c r="AQ20" s="26">
        <f t="array" ref="AQ20">EXP(-$D$1*SUMSQ($D$29:$E$29-D20:E20))*H20*C20</f>
        <v>-1.4503922849572792E-9</v>
      </c>
      <c r="AR20" s="26">
        <f t="array" ref="AR20">EXP(-$D$1*SUMSQ($D$30:$E$30-D20:E20))*H20*C20</f>
        <v>-3.2362626282056479E-10</v>
      </c>
      <c r="AS20" s="26">
        <f t="array" ref="AS20">EXP(-$D$1*SUMSQ($D$31:$E$31-D20:E20))*H20*C20</f>
        <v>-8.9115181944064441E-15</v>
      </c>
      <c r="AT20" s="26">
        <f t="array" ref="AT20">EXP(-$D$1*SUMSQ($D$32:$E$32-D20:E20))*H20*C20</f>
        <v>-3.5951630333579492E-12</v>
      </c>
      <c r="AU20" s="26">
        <f t="array" ref="AU20">EXP(-$D$1*SUMSQ($D$33:$E$33-D20:E20))*H20*C20</f>
        <v>-3.9938653691990163E-14</v>
      </c>
      <c r="AV20" s="27">
        <f t="array" ref="AV20">EXP(-$D$1*SUMSQ($D$34:$E$34-D20:E20))*H20*C20</f>
        <v>-5.4754260176981169E-20</v>
      </c>
    </row>
    <row r="21" spans="2:48">
      <c r="B21" s="42">
        <f t="shared" si="4"/>
        <v>16</v>
      </c>
      <c r="C21" s="43">
        <v>-1</v>
      </c>
      <c r="D21" s="43">
        <v>-3</v>
      </c>
      <c r="E21" s="43">
        <v>0</v>
      </c>
      <c r="F21" s="42">
        <v>0</v>
      </c>
      <c r="G21" s="43" t="s">
        <v>14</v>
      </c>
      <c r="H21" s="62">
        <v>0.48351927677904344</v>
      </c>
      <c r="I21" s="43" t="s">
        <v>14</v>
      </c>
      <c r="J21" s="45">
        <f t="shared" si="1"/>
        <v>4</v>
      </c>
      <c r="K21" s="25">
        <f>SUM(AI6:AI34)+R5</f>
        <v>-0.99978255954855721</v>
      </c>
      <c r="L21" s="5">
        <f t="shared" si="2"/>
        <v>-1</v>
      </c>
      <c r="M21" s="6" t="b">
        <f t="shared" si="3"/>
        <v>1</v>
      </c>
      <c r="O21" s="61"/>
      <c r="R21" s="70">
        <f t="array" ref="R21">EXP(-$D$1*SUMSQ($D$7:$E$7-D21:E21))*H21*C21</f>
        <v>-7.269418312697845E-4</v>
      </c>
      <c r="T21" s="25">
        <f t="array" ref="T21">EXP(-$D$1*SUMSQ($D$6:$E$6-D21:E21))*H21*C21</f>
        <v>-3.9689679169036325E-2</v>
      </c>
      <c r="U21" s="26">
        <f t="array" ref="U21">EXP(-$D$1*SUMSQ($D$7:$E$7-D21:E21))*H21*C21</f>
        <v>-7.269418312697845E-4</v>
      </c>
      <c r="V21" s="26">
        <f t="array" ref="V21">EXP(-$D$1*SUMSQ($D$8:$E$8-D21:E21))*H21*C21</f>
        <v>-1.6220264722981989E-4</v>
      </c>
      <c r="W21" s="26">
        <f t="array" ref="W21">EXP(-$D$1*SUMSQ($D$9:$E$9-D21:E21))*H21*C21</f>
        <v>-3.9689679169036325E-2</v>
      </c>
      <c r="X21" s="26">
        <f t="array" ref="X21">EXP(-$D$1*SUMSQ($D$10:$E$10-D21:E21))*H21*C21</f>
        <v>-7.269418312697845E-4</v>
      </c>
      <c r="Y21" s="26">
        <f t="array" ref="Y21">EXP(-$D$1*SUMSQ($D$11:$E$11-D21:E21))*H21*C21</f>
        <v>-9.8380878631438198E-5</v>
      </c>
      <c r="Z21" s="26">
        <f t="array" ref="Z21">EXP(-$D$1*SUMSQ($D$12:$E$12-D21:E21))*H21*C21</f>
        <v>-6.543721827325398E-2</v>
      </c>
      <c r="AA21" s="26">
        <f t="array" ref="AA21">EXP(-$D$1*SUMSQ($D$13:$E$13-D21:E21))*H21*C21</f>
        <v>-9.8380878631438198E-5</v>
      </c>
      <c r="AB21" s="26">
        <f t="array" ref="AB21">EXP(-$D$1*SUMSQ($D$14:$E$14-D21:E21))*H21*C21</f>
        <v>-5.3714139719118169E-3</v>
      </c>
      <c r="AC21" s="26">
        <f t="array" ref="AC21">EXP(-$D$1*SUMSQ($D$15:$E$15-D21:E21))*H21*C21</f>
        <v>-3.2579272599733309E-3</v>
      </c>
      <c r="AD21" s="26">
        <f t="array" ref="AD21">EXP(-$D$1*SUMSQ($D$16:$E$16-D21:E21))*H21*C21</f>
        <v>-3.2579272599733309E-3</v>
      </c>
      <c r="AE21" s="26">
        <f t="array" ref="AE21">EXP(-$D$1*SUMSQ($D$17:$E$17-D21:E21))*H21*C21</f>
        <v>-9.8380878631438198E-5</v>
      </c>
      <c r="AF21" s="26">
        <f t="array" ref="AF21">EXP(-$D$1*SUMSQ($D$18:$E$18-D21:E21))*H21*C21</f>
        <v>-0.17787680133709446</v>
      </c>
      <c r="AG21" s="26">
        <f t="array" ref="AG21">EXP(-$D$1*SUMSQ($D$19:$E$19-D21:E21))*H21*C21</f>
        <v>-3.9689679169036325E-2</v>
      </c>
      <c r="AH21" s="26">
        <f t="array" ref="AH21">EXP(-$D$1*SUMSQ($D$20:$E$20-D21:E21))*H21*C21</f>
        <v>-5.3714139719118169E-3</v>
      </c>
      <c r="AI21" s="26">
        <f t="array" ref="AI21">EXP(-$D$1*SUMSQ($D$21:$E$21-D21:E21))*H21*C21</f>
        <v>-0.48351927677904344</v>
      </c>
      <c r="AJ21" s="26">
        <f t="array" ref="AJ21">EXP(-$D$1*SUMSQ($D$22:$E$22-D21:E21))*H21*C21</f>
        <v>-5.3714139719118169E-3</v>
      </c>
      <c r="AK21" s="26">
        <f t="array" ref="AK21">EXP(-$D$1*SUMSQ($D$23:$E$23-D21:E21))*H21*C21</f>
        <v>-2.1951741204576045E-5</v>
      </c>
      <c r="AL21" s="26">
        <f t="array" ref="AL21">EXP(-$D$1*SUMSQ($D$24:$E$24-D21:E21))*H21*C21</f>
        <v>-7.269418312697845E-4</v>
      </c>
      <c r="AM21" s="26">
        <f t="array" ref="AM21">EXP(-$D$1*SUMSQ($D$25:$E$25-D21:E21))*H21*C21</f>
        <v>-2.0017396916972868E-8</v>
      </c>
      <c r="AN21" s="26">
        <f t="array" ref="AN21">EXP(-$D$1*SUMSQ($D$26:$E$26-D21:E21))*H21*C21</f>
        <v>-2.0017396916972868E-8</v>
      </c>
      <c r="AO21" s="26">
        <f t="array" ref="AO21">EXP(-$D$1*SUMSQ($D$27:$E$27-D21:E21))*H21*C21</f>
        <v>-5.4412926292459462E-8</v>
      </c>
      <c r="AP21" s="26">
        <f t="array" ref="AP21">EXP(-$D$1*SUMSQ($D$28:$E$28-D21:E21))*H21*C21</f>
        <v>-5.4412926292459462E-8</v>
      </c>
      <c r="AQ21" s="26">
        <f t="array" ref="AQ21">EXP(-$D$1*SUMSQ($D$29:$E$29-D21:E21))*H21*C21</f>
        <v>-2.4703430318489249E-12</v>
      </c>
      <c r="AR21" s="26">
        <f t="array" ref="AR21">EXP(-$D$1*SUMSQ($D$30:$E$30-D21:E21))*H21*C21</f>
        <v>-4.4664849798388407E-9</v>
      </c>
      <c r="AS21" s="26">
        <f t="array" ref="AS21">EXP(-$D$1*SUMSQ($D$31:$E$31-D21:E21))*H21*C21</f>
        <v>-9.9660750885199698E-10</v>
      </c>
      <c r="AT21" s="26">
        <f t="array" ref="AT21">EXP(-$D$1*SUMSQ($D$32:$E$32-D21:E21))*H21*C21</f>
        <v>-1.2299113741873871E-13</v>
      </c>
      <c r="AU21" s="26">
        <f t="array" ref="AU21">EXP(-$D$1*SUMSQ($D$33:$E$33-D21:E21))*H21*C21</f>
        <v>-1.1071309365823125E-11</v>
      </c>
      <c r="AV21" s="27">
        <f t="array" ref="AV21">EXP(-$D$1*SUMSQ($D$34:$E$34-D21:E21))*H21*C21</f>
        <v>-1.2299113741873871E-13</v>
      </c>
    </row>
    <row r="22" spans="2:48">
      <c r="B22" s="42">
        <f t="shared" si="4"/>
        <v>17</v>
      </c>
      <c r="C22" s="43">
        <v>-1</v>
      </c>
      <c r="D22" s="43">
        <v>-3</v>
      </c>
      <c r="E22" s="43">
        <v>3</v>
      </c>
      <c r="F22" s="42">
        <v>0</v>
      </c>
      <c r="G22" s="43" t="s">
        <v>14</v>
      </c>
      <c r="H22" s="62">
        <v>0.30467646271225857</v>
      </c>
      <c r="I22" s="43" t="s">
        <v>14</v>
      </c>
      <c r="J22" s="45">
        <f t="shared" si="1"/>
        <v>4</v>
      </c>
      <c r="K22" s="25">
        <f>SUM(AJ6:AJ34)+R5</f>
        <v>-1.0001200684827805</v>
      </c>
      <c r="L22" s="5">
        <f t="shared" si="2"/>
        <v>-1</v>
      </c>
      <c r="M22" s="6" t="b">
        <f t="shared" si="3"/>
        <v>1</v>
      </c>
      <c r="O22" s="61"/>
      <c r="R22" s="70">
        <f t="array" ref="R22">EXP(-$D$1*SUMSQ($D$7:$E$7-D22:E22))*H22*C22</f>
        <v>-2.0528938576240378E-3</v>
      </c>
      <c r="T22" s="25">
        <f t="array" ref="T22">EXP(-$D$1*SUMSQ($D$6:$E$6-D22:E22))*H22*C22</f>
        <v>-5.5803440689346116E-3</v>
      </c>
      <c r="U22" s="26">
        <f t="array" ref="U22">EXP(-$D$1*SUMSQ($D$7:$E$7-D22:E22))*H22*C22</f>
        <v>-2.0528938576240378E-3</v>
      </c>
      <c r="V22" s="26">
        <f t="array" ref="V22">EXP(-$D$1*SUMSQ($D$8:$E$8-D22:E22))*H22*C22</f>
        <v>-1.1354235062243474E-6</v>
      </c>
      <c r="W22" s="26">
        <f t="array" ref="W22">EXP(-$D$1*SUMSQ($D$9:$E$9-D22:E22))*H22*C22</f>
        <v>-1.3832290007418874E-5</v>
      </c>
      <c r="X22" s="26">
        <f t="array" ref="X22">EXP(-$D$1*SUMSQ($D$10:$E$10-D22:E22))*H22*C22</f>
        <v>-1.2613415800085217E-8</v>
      </c>
      <c r="Y22" s="26">
        <f t="array" ref="Y22">EXP(-$D$1*SUMSQ($D$11:$E$11-D22:E22))*H22*C22</f>
        <v>-3.4286818964169851E-8</v>
      </c>
      <c r="Z22" s="26">
        <f t="array" ref="Z22">EXP(-$D$1*SUMSQ($D$12:$E$12-D22:E22))*H22*C22</f>
        <v>-4.5806253521937942E-4</v>
      </c>
      <c r="AA22" s="26">
        <f t="array" ref="AA22">EXP(-$D$1*SUMSQ($D$13:$E$13-D22:E22))*H22*C22</f>
        <v>-1.3832290007418874E-5</v>
      </c>
      <c r="AB22" s="26">
        <f t="array" ref="AB22">EXP(-$D$1*SUMSQ($D$14:$E$14-D22:E22))*H22*C22</f>
        <v>-3.7600062573142359E-5</v>
      </c>
      <c r="AC22" s="26">
        <f t="array" ref="AC22">EXP(-$D$1*SUMSQ($D$15:$E$15-D22:E22))*H22*C22</f>
        <v>-4.5806253521937942E-4</v>
      </c>
      <c r="AD22" s="26">
        <f t="array" ref="AD22">EXP(-$D$1*SUMSQ($D$16:$E$16-D22:E22))*H22*C22</f>
        <v>-1.1354235062243474E-6</v>
      </c>
      <c r="AE22" s="26">
        <f t="array" ref="AE22">EXP(-$D$1*SUMSQ($D$17:$E$17-D22:E22))*H22*C22</f>
        <v>-4.2313296111236507E-12</v>
      </c>
      <c r="AF22" s="26">
        <f t="array" ref="AF22">EXP(-$D$1*SUMSQ($D$18:$E$18-D22:E22))*H22*C22</f>
        <v>-6.1992022943995593E-5</v>
      </c>
      <c r="AG22" s="26">
        <f t="array" ref="AG22">EXP(-$D$1*SUMSQ($D$19:$E$19-D22:E22))*H22*C22</f>
        <v>-0.11208420684067746</v>
      </c>
      <c r="AH22" s="26">
        <f t="array" ref="AH22">EXP(-$D$1*SUMSQ($D$20:$E$20-D22:E22))*H22*C22</f>
        <v>-4.6402163557983905E-9</v>
      </c>
      <c r="AI22" s="26">
        <f t="array" ref="AI22">EXP(-$D$1*SUMSQ($D$21:$E$21-D22:E22))*H22*C22</f>
        <v>-3.3846497695543916E-3</v>
      </c>
      <c r="AJ22" s="26">
        <f t="array" ref="AJ22">EXP(-$D$1*SUMSQ($D$22:$E$22-D22:E22))*H22*C22</f>
        <v>-0.30467646271225857</v>
      </c>
      <c r="AK22" s="26">
        <f t="array" ref="AK22">EXP(-$D$1*SUMSQ($D$23:$E$23-D22:E22))*H22*C22</f>
        <v>-2.50093670224701E-2</v>
      </c>
      <c r="AL22" s="26">
        <f t="array" ref="AL22">EXP(-$D$1*SUMSQ($D$24:$E$24-D22:E22))*H22*C22</f>
        <v>-6.2798499479113799E-10</v>
      </c>
      <c r="AM22" s="26">
        <f t="array" ref="AM22">EXP(-$D$1*SUMSQ($D$25:$E$25-D22:E22))*H22*C22</f>
        <v>-4.5806253521937942E-4</v>
      </c>
      <c r="AN22" s="26">
        <f t="array" ref="AN22">EXP(-$D$1*SUMSQ($D$26:$E$26-D22:E22))*H22*C22</f>
        <v>-4.2863765007340266E-17</v>
      </c>
      <c r="AO22" s="26">
        <f t="array" ref="AO22">EXP(-$D$1*SUMSQ($D$27:$E$27-D22:E22))*H22*C22</f>
        <v>-6.1992022943995593E-5</v>
      </c>
      <c r="AP22" s="26">
        <f t="array" ref="AP22">EXP(-$D$1*SUMSQ($D$28:$E$28-D22:E22))*H22*C22</f>
        <v>-2.3402822728562021E-15</v>
      </c>
      <c r="AQ22" s="26">
        <f t="array" ref="AQ22">EXP(-$D$1*SUMSQ($D$29:$E$29-D22:E22))*H22*C22</f>
        <v>-1.0624865081205996E-19</v>
      </c>
      <c r="AR22" s="26">
        <f t="array" ref="AR22">EXP(-$D$1*SUMSQ($D$30:$E$30-D22:E22))*H22*C22</f>
        <v>-1.5566191727523451E-12</v>
      </c>
      <c r="AS22" s="26">
        <f t="array" ref="AS22">EXP(-$D$1*SUMSQ($D$31:$E$31-D22:E22))*H22*C22</f>
        <v>-2.8144334874917491E-9</v>
      </c>
      <c r="AT22" s="26">
        <f t="array" ref="AT22">EXP(-$D$1*SUMSQ($D$32:$E$32-D22:E22))*H22*C22</f>
        <v>-1.0624865081205996E-19</v>
      </c>
      <c r="AU22" s="26">
        <f t="array" ref="AU22">EXP(-$D$1*SUMSQ($D$33:$E$33-D22:E22))*H22*C22</f>
        <v>-7.7499505176548805E-14</v>
      </c>
      <c r="AV22" s="27">
        <f t="array" ref="AV22">EXP(-$D$1*SUMSQ($D$34:$E$34-D22:E22))*H22*C22</f>
        <v>-6.9762831332028646E-12</v>
      </c>
    </row>
    <row r="23" spans="2:48">
      <c r="B23" s="42">
        <f t="shared" si="4"/>
        <v>18</v>
      </c>
      <c r="C23" s="43">
        <v>-1</v>
      </c>
      <c r="D23" s="43">
        <v>-1</v>
      </c>
      <c r="E23" s="43">
        <v>4</v>
      </c>
      <c r="F23" s="42">
        <v>0</v>
      </c>
      <c r="G23" s="43" t="s">
        <v>14</v>
      </c>
      <c r="H23" s="62">
        <v>0.37911519374792668</v>
      </c>
      <c r="I23" s="43" t="s">
        <v>14</v>
      </c>
      <c r="J23" s="45">
        <f t="shared" si="1"/>
        <v>4</v>
      </c>
      <c r="K23" s="25">
        <f>SUM(AK6:AK34)+R5</f>
        <v>-1.0000011148566215</v>
      </c>
      <c r="L23" s="5">
        <f t="shared" si="2"/>
        <v>-1</v>
      </c>
      <c r="M23" s="6" t="b">
        <f t="shared" si="3"/>
        <v>1</v>
      </c>
      <c r="O23" s="61"/>
      <c r="R23" s="70">
        <f t="array" ref="R23">EXP(-$D$1*SUMSQ($D$7:$E$7-D23:E23))*H23*C23</f>
        <v>-3.1119670157097688E-2</v>
      </c>
      <c r="T23" s="25">
        <f t="array" ref="T23">EXP(-$D$1*SUMSQ($D$6:$E$6-D23:E23))*H23*C23</f>
        <v>-4.2115893749407789E-3</v>
      </c>
      <c r="U23" s="26">
        <f t="array" ref="U23">EXP(-$D$1*SUMSQ($D$7:$E$7-D23:E23))*H23*C23</f>
        <v>-3.1119670157097688E-2</v>
      </c>
      <c r="V23" s="26">
        <f t="array" ref="V23">EXP(-$D$1*SUMSQ($D$8:$E$8-D23:E23))*H23*C23</f>
        <v>-1.7211803168046707E-5</v>
      </c>
      <c r="W23" s="26">
        <f t="array" ref="W23">EXP(-$D$1*SUMSQ($D$9:$E$9-D23:E23))*H23*C23</f>
        <v>-1.4128308393639309E-6</v>
      </c>
      <c r="X23" s="26">
        <f t="array" ref="X23">EXP(-$D$1*SUMSQ($D$10:$E$10-D23:E23))*H23*C23</f>
        <v>-3.5020575183347017E-9</v>
      </c>
      <c r="Y23" s="26">
        <f t="array" ref="Y23">EXP(-$D$1*SUMSQ($D$11:$E$11-D23:E23))*H23*C23</f>
        <v>-1.9120586181073883E-7</v>
      </c>
      <c r="Z23" s="26">
        <f t="array" ref="Z23">EXP(-$D$1*SUMSQ($D$12:$E$12-D23:E23))*H23*C23</f>
        <v>-1.2717897917244943E-4</v>
      </c>
      <c r="AA23" s="26">
        <f t="array" ref="AA23">EXP(-$D$1*SUMSQ($D$13:$E$13-D23:E23))*H23*C23</f>
        <v>-5.6997664093391893E-4</v>
      </c>
      <c r="AB23" s="26">
        <f t="array" ref="AB23">EXP(-$D$1*SUMSQ($D$14:$E$14-D23:E23))*H23*C23</f>
        <v>-7.7137950139045001E-5</v>
      </c>
      <c r="AC23" s="26">
        <f t="array" ref="AC23">EXP(-$D$1*SUMSQ($D$15:$E$15-D23:E23))*H23*C23</f>
        <v>-2.5544580820215479E-3</v>
      </c>
      <c r="AD23" s="26">
        <f t="array" ref="AD23">EXP(-$D$1*SUMSQ($D$16:$E$16-D23:E23))*H23*C23</f>
        <v>-8.5692522106175856E-7</v>
      </c>
      <c r="AE23" s="26">
        <f t="array" ref="AE23">EXP(-$D$1*SUMSQ($D$17:$E$17-D23:E23))*H23*C23</f>
        <v>-5.3336265069056078E-17</v>
      </c>
      <c r="AF23" s="26">
        <f t="array" ref="AF23">EXP(-$D$1*SUMSQ($D$18:$E$18-D23:E23))*H23*C23</f>
        <v>-1.5695132903615881E-8</v>
      </c>
      <c r="AG23" s="26">
        <f t="array" ref="AG23">EXP(-$D$1*SUMSQ($D$19:$E$19-D23:E23))*H23*C23</f>
        <v>-5.6997664093391893E-4</v>
      </c>
      <c r="AH23" s="26">
        <f t="array" ref="AH23">EXP(-$D$1*SUMSQ($D$20:$E$20-D23:E23))*H23*C23</f>
        <v>-1.1748094181663081E-12</v>
      </c>
      <c r="AI23" s="26">
        <f t="array" ref="AI23">EXP(-$D$1*SUMSQ($D$21:$E$21-D23:E23))*H23*C23</f>
        <v>-1.7211803168046707E-5</v>
      </c>
      <c r="AJ23" s="26">
        <f t="array" ref="AJ23">EXP(-$D$1*SUMSQ($D$22:$E$22-D23:E23))*H23*C23</f>
        <v>-3.1119670157097688E-2</v>
      </c>
      <c r="AK23" s="26">
        <f t="array" ref="AK23">EXP(-$D$1*SUMSQ($D$23:$E$23-D23:E23))*H23*C23</f>
        <v>-0.37911519374792668</v>
      </c>
      <c r="AL23" s="26">
        <f t="array" ref="AL23">EXP(-$D$1*SUMSQ($D$24:$E$24-D23:E23))*H23*C23</f>
        <v>-8.6807326963829289E-12</v>
      </c>
      <c r="AM23" s="26">
        <f t="array" ref="AM23">EXP(-$D$1*SUMSQ($D$25:$E$25-D23:E23))*H23*C23</f>
        <v>-0.13946868561559037</v>
      </c>
      <c r="AN23" s="26">
        <f t="array" ref="AN23">EXP(-$D$1*SUMSQ($D$26:$E$26-D23:E23))*H23*C23</f>
        <v>-5.9251238401491807E-19</v>
      </c>
      <c r="AO23" s="26">
        <f t="array" ref="AO23">EXP(-$D$1*SUMSQ($D$27:$E$27-D23:E23))*H23*C23</f>
        <v>-5.1307662125178961E-2</v>
      </c>
      <c r="AP23" s="26">
        <f t="array" ref="AP23">EXP(-$D$1*SUMSQ($D$28:$E$28-D23:E23))*H23*C23</f>
        <v>-6.4976872709025543E-16</v>
      </c>
      <c r="AQ23" s="26">
        <f t="array" ref="AQ23">EXP(-$D$1*SUMSQ($D$29:$E$29-D23:E23))*H23*C23</f>
        <v>-1.6106156466046994E-18</v>
      </c>
      <c r="AR23" s="26">
        <f t="array" ref="AR23">EXP(-$D$1*SUMSQ($D$30:$E$30-D23:E23))*H23*C23</f>
        <v>-4.7395194615473584E-10</v>
      </c>
      <c r="AS23" s="26">
        <f t="array" ref="AS23">EXP(-$D$1*SUMSQ($D$31:$E$31-D23:E23))*H23*C23</f>
        <v>-1.7211803168046707E-5</v>
      </c>
      <c r="AT23" s="26">
        <f t="array" ref="AT23">EXP(-$D$1*SUMSQ($D$32:$E$32-D23:E23))*H23*C23</f>
        <v>-3.2350080038942472E-17</v>
      </c>
      <c r="AU23" s="26">
        <f t="array" ref="AU23">EXP(-$D$1*SUMSQ($D$33:$E$33-D23:E23))*H23*C23</f>
        <v>-4.7395194615473584E-10</v>
      </c>
      <c r="AV23" s="27">
        <f t="array" ref="AV23">EXP(-$D$1*SUMSQ($D$34:$E$34-D23:E23))*H23*C23</f>
        <v>-8.5692522106175856E-7</v>
      </c>
    </row>
    <row r="24" spans="2:48">
      <c r="B24" s="42">
        <f t="shared" si="4"/>
        <v>19</v>
      </c>
      <c r="C24" s="43">
        <v>-1</v>
      </c>
      <c r="D24" s="43">
        <v>-1</v>
      </c>
      <c r="E24" s="43">
        <v>-3</v>
      </c>
      <c r="F24" s="42">
        <v>0</v>
      </c>
      <c r="G24" s="43" t="s">
        <v>14</v>
      </c>
      <c r="H24" s="62">
        <v>0.97466128922317619</v>
      </c>
      <c r="I24" s="43" t="s">
        <v>14</v>
      </c>
      <c r="J24" s="45">
        <f t="shared" si="1"/>
        <v>4</v>
      </c>
      <c r="K24" s="25">
        <f>SUM(AL6:AL34)+R5</f>
        <v>-0.99969820188440761</v>
      </c>
      <c r="L24" s="5">
        <f t="shared" si="2"/>
        <v>-1</v>
      </c>
      <c r="M24" s="6" t="b">
        <f t="shared" si="3"/>
        <v>1</v>
      </c>
      <c r="O24" s="61"/>
      <c r="R24" s="70">
        <f t="array" ref="R24">EXP(-$D$1*SUMSQ($D$7:$E$7-D24:E24))*H24*C24</f>
        <v>-2.2030555738772117E-6</v>
      </c>
      <c r="T24" s="25">
        <f t="array" ref="T24">EXP(-$D$1*SUMSQ($D$6:$E$6-D24:E24))*H24*C24</f>
        <v>-3.2696243739765686E-4</v>
      </c>
      <c r="U24" s="26">
        <f t="array" ref="U24">EXP(-$D$1*SUMSQ($D$7:$E$7-D24:E24))*H24*C24</f>
        <v>-2.2030555738772117E-6</v>
      </c>
      <c r="V24" s="26">
        <f t="array" ref="V24">EXP(-$D$1*SUMSQ($D$8:$E$8-D24:E24))*H24*C24</f>
        <v>-1.4653439820961722E-3</v>
      </c>
      <c r="W24" s="26">
        <f t="array" ref="W24">EXP(-$D$1*SUMSQ($D$9:$E$9-D24:E24))*H24*C24</f>
        <v>-0.13190606163678065</v>
      </c>
      <c r="X24" s="26">
        <f t="array" ref="X24">EXP(-$D$1*SUMSQ($D$10:$E$10-D24:E24))*H24*C24</f>
        <v>-0.35855785041085958</v>
      </c>
      <c r="Y24" s="26">
        <f t="array" ref="Y24">EXP(-$D$1*SUMSQ($D$11:$E$11-D24:E24))*H24*C24</f>
        <v>-1.7851544212239796E-2</v>
      </c>
      <c r="Z24" s="26">
        <f t="array" ref="Z24">EXP(-$D$1*SUMSQ($D$12:$E$12-D24:E24))*H24*C24</f>
        <v>-1.0827508887939047E-2</v>
      </c>
      <c r="AA24" s="26">
        <f t="array" ref="AA24">EXP(-$D$1*SUMSQ($D$13:$E$13-D24:E24))*H24*C24</f>
        <v>-4.4249554072945134E-5</v>
      </c>
      <c r="AB24" s="26">
        <f t="array" ref="AB24">EXP(-$D$1*SUMSQ($D$14:$E$14-D24:E24))*H24*C24</f>
        <v>-6.5672161088460726E-3</v>
      </c>
      <c r="AC24" s="26">
        <f t="array" ref="AC24">EXP(-$D$1*SUMSQ($D$15:$E$15-D24:E24))*H24*C24</f>
        <v>-1.9831274285605141E-4</v>
      </c>
      <c r="AD24" s="26">
        <f t="array" ref="AD24">EXP(-$D$1*SUMSQ($D$16:$E$16-D24:E24))*H24*C24</f>
        <v>-8.0005070584651852E-2</v>
      </c>
      <c r="AE24" s="26">
        <f t="array" ref="AE24">EXP(-$D$1*SUMSQ($D$17:$E$17-D24:E24))*H24*C24</f>
        <v>-6.5672161088460726E-3</v>
      </c>
      <c r="AF24" s="26">
        <f t="array" ref="AF24">EXP(-$D$1*SUMSQ($D$18:$E$18-D24:E24))*H24*C24</f>
        <v>-1.4653439820961722E-3</v>
      </c>
      <c r="AG24" s="26">
        <f t="array" ref="AG24">EXP(-$D$1*SUMSQ($D$19:$E$19-D24:E24))*H24*C24</f>
        <v>-4.0350370342948056E-8</v>
      </c>
      <c r="AH24" s="26">
        <f t="array" ref="AH24">EXP(-$D$1*SUMSQ($D$20:$E$20-D24:E24))*H24*C24</f>
        <v>-0.13190606163678065</v>
      </c>
      <c r="AI24" s="26">
        <f t="array" ref="AI24">EXP(-$D$1*SUMSQ($D$21:$E$21-D24:E24))*H24*C24</f>
        <v>-1.4653439820961722E-3</v>
      </c>
      <c r="AJ24" s="26">
        <f t="array" ref="AJ24">EXP(-$D$1*SUMSQ($D$22:$E$22-D24:E24))*H24*C24</f>
        <v>-2.0089266469329845E-9</v>
      </c>
      <c r="AK24" s="26">
        <f t="array" ref="AK24">EXP(-$D$1*SUMSQ($D$23:$E$23-D24:E24))*H24*C24</f>
        <v>-2.2317159166361251E-11</v>
      </c>
      <c r="AL24" s="26">
        <f t="array" ref="AL24">EXP(-$D$1*SUMSQ($D$24:$E$24-D24:E24))*H24*C24</f>
        <v>-0.97466128922317619</v>
      </c>
      <c r="AM24" s="26">
        <f t="array" ref="AM24">EXP(-$D$1*SUMSQ($D$25:$E$25-D24:E24))*H24*C24</f>
        <v>-7.4865728612661754E-15</v>
      </c>
      <c r="AN24" s="26">
        <f t="array" ref="AN24">EXP(-$D$1*SUMSQ($D$26:$E$26-D24:E24))*H24*C24</f>
        <v>-8.0005070584651852E-2</v>
      </c>
      <c r="AO24" s="26">
        <f t="array" ref="AO24">EXP(-$D$1*SUMSQ($D$27:$E$27-D24:E24))*H24*C24</f>
        <v>-3.020299056816067E-12</v>
      </c>
      <c r="AP24" s="26">
        <f t="array" ref="AP24">EXP(-$D$1*SUMSQ($D$28:$E$28-D24:E24))*H24*C24</f>
        <v>-8.0005070584651852E-2</v>
      </c>
      <c r="AQ24" s="26">
        <f t="array" ref="AQ24">EXP(-$D$1*SUMSQ($D$29:$E$29-D24:E24))*H24*C24</f>
        <v>-1.9831274285605141E-4</v>
      </c>
      <c r="AR24" s="26">
        <f t="array" ref="AR24">EXP(-$D$1*SUMSQ($D$30:$E$30-D24:E24))*H24*C24</f>
        <v>-4.4249554072945134E-5</v>
      </c>
      <c r="AS24" s="26">
        <f t="array" ref="AS24">EXP(-$D$1*SUMSQ($D$31:$E$31-D24:E24))*H24*C24</f>
        <v>-1.2184756044785516E-9</v>
      </c>
      <c r="AT24" s="26">
        <f t="array" ref="AT24">EXP(-$D$1*SUMSQ($D$32:$E$32-D24:E24))*H24*C24</f>
        <v>-3.6322245851858363E-6</v>
      </c>
      <c r="AU24" s="26">
        <f t="array" ref="AU24">EXP(-$D$1*SUMSQ($D$33:$E$33-D24:E24))*H24*C24</f>
        <v>-4.0350370342948056E-8</v>
      </c>
      <c r="AV24" s="27">
        <f t="array" ref="AV24">EXP(-$D$1*SUMSQ($D$34:$E$34-D24:E24))*H24*C24</f>
        <v>-5.5318706860627524E-14</v>
      </c>
    </row>
    <row r="25" spans="2:48">
      <c r="B25" s="42">
        <f t="shared" si="4"/>
        <v>20</v>
      </c>
      <c r="C25" s="43">
        <v>-1</v>
      </c>
      <c r="D25" s="43">
        <v>0</v>
      </c>
      <c r="E25" s="43">
        <v>5</v>
      </c>
      <c r="F25" s="42">
        <v>0</v>
      </c>
      <c r="G25" s="43" t="s">
        <v>14</v>
      </c>
      <c r="H25" s="62">
        <v>0.14323666485263747</v>
      </c>
      <c r="I25" s="43" t="s">
        <v>14</v>
      </c>
      <c r="J25" s="45">
        <f t="shared" si="1"/>
        <v>4</v>
      </c>
      <c r="K25" s="25">
        <f>SUM(AM6:AM34)+R5</f>
        <v>-0.99969621102492967</v>
      </c>
      <c r="L25" s="5">
        <f t="shared" si="2"/>
        <v>-1</v>
      </c>
      <c r="M25" s="6" t="b">
        <f t="shared" si="3"/>
        <v>1</v>
      </c>
      <c r="O25" s="61"/>
      <c r="R25" s="70">
        <f t="array" ref="R25">EXP(-$D$1*SUMSQ($D$7:$E$7-D25:E25))*H25*C25</f>
        <v>-1.591215613997323E-3</v>
      </c>
      <c r="T25" s="25">
        <f t="array" ref="T25">EXP(-$D$1*SUMSQ($D$6:$E$6-D25:E25))*H25*C25</f>
        <v>-2.9144130580090409E-5</v>
      </c>
      <c r="U25" s="26">
        <f t="array" ref="U25">EXP(-$D$1*SUMSQ($D$7:$E$7-D25:E25))*H25*C25</f>
        <v>-1.591215613997323E-3</v>
      </c>
      <c r="V25" s="26">
        <f t="array" ref="V25">EXP(-$D$1*SUMSQ($D$8:$E$8-D25:E25))*H25*C25</f>
        <v>-3.2376204572430607E-7</v>
      </c>
      <c r="W25" s="26">
        <f t="array" ref="W25">EXP(-$D$1*SUMSQ($D$9:$E$9-D25:E25))*H25*C25</f>
        <v>-1.3231414813247914E-9</v>
      </c>
      <c r="X25" s="26">
        <f t="array" ref="X25">EXP(-$D$1*SUMSQ($D$10:$E$10-D25:E25))*H25*C25</f>
        <v>-3.2797398268713768E-12</v>
      </c>
      <c r="Y25" s="26">
        <f t="array" ref="Y25">EXP(-$D$1*SUMSQ($D$11:$E$11-D25:E25))*H25*C25</f>
        <v>-1.3231414813247914E-9</v>
      </c>
      <c r="Z25" s="26">
        <f t="array" ref="Z25">EXP(-$D$1*SUMSQ($D$12:$E$12-D25:E25))*H25*C25</f>
        <v>-3.2376204572430607E-7</v>
      </c>
      <c r="AA25" s="26">
        <f t="array" ref="AA25">EXP(-$D$1*SUMSQ($D$13:$E$13-D25:E25))*H25*C25</f>
        <v>-2.9144130580090409E-5</v>
      </c>
      <c r="AB25" s="26">
        <f t="array" ref="AB25">EXP(-$D$1*SUMSQ($D$14:$E$14-D25:E25))*H25*C25</f>
        <v>-5.337933714310509E-7</v>
      </c>
      <c r="AC25" s="26">
        <f t="array" ref="AC25">EXP(-$D$1*SUMSQ($D$15:$E$15-D25:E25))*H25*C25</f>
        <v>-4.8050548003457122E-5</v>
      </c>
      <c r="AD25" s="26">
        <f t="array" ref="AD25">EXP(-$D$1*SUMSQ($D$16:$E$16-D25:E25))*H25*C25</f>
        <v>-2.1814915044058602E-9</v>
      </c>
      <c r="AE25" s="26">
        <f t="array" ref="AE25">EXP(-$D$1*SUMSQ($D$17:$E$17-D25:E25))*H25*C25</f>
        <v>-1.2381459116670081E-22</v>
      </c>
      <c r="AF25" s="26">
        <f t="array" ref="AF25">EXP(-$D$1*SUMSQ($D$18:$E$18-D25:E25))*H25*C25</f>
        <v>-7.3180887281499388E-13</v>
      </c>
      <c r="AG25" s="26">
        <f t="array" ref="AG25">EXP(-$D$1*SUMSQ($D$19:$E$19-D25:E25))*H25*C25</f>
        <v>-5.337933714310509E-7</v>
      </c>
      <c r="AH25" s="26">
        <f t="array" ref="AH25">EXP(-$D$1*SUMSQ($D$20:$E$20-D25:E25))*H25*C25</f>
        <v>-2.0151417959965635E-17</v>
      </c>
      <c r="AI25" s="26">
        <f t="array" ref="AI25">EXP(-$D$1*SUMSQ($D$21:$E$21-D25:E25))*H25*C25</f>
        <v>-5.9299087153642345E-9</v>
      </c>
      <c r="AJ25" s="26">
        <f t="array" ref="AJ25">EXP(-$D$1*SUMSQ($D$22:$E$22-D25:E25))*H25*C25</f>
        <v>-2.1534761581084829E-4</v>
      </c>
      <c r="AK25" s="26">
        <f t="array" ref="AK25">EXP(-$D$1*SUMSQ($D$23:$E$23-D25:E25))*H25*C25</f>
        <v>-5.269382422124945E-2</v>
      </c>
      <c r="AL25" s="26">
        <f t="array" ref="AL25">EXP(-$D$1*SUMSQ($D$24:$E$24-D25:E25))*H25*C25</f>
        <v>-1.1002301411588013E-15</v>
      </c>
      <c r="AM25" s="26">
        <f t="array" ref="AM25">EXP(-$D$1*SUMSQ($D$25:$E$25-D25:E25))*H25*C25</f>
        <v>-0.14323666485263747</v>
      </c>
      <c r="AN25" s="26">
        <f t="array" ref="AN25">EXP(-$D$1*SUMSQ($D$26:$E$26-D25:E25))*H25*C25</f>
        <v>-2.7626769555738317E-23</v>
      </c>
      <c r="AO25" s="26">
        <f t="array" ref="AO25">EXP(-$D$1*SUMSQ($D$27:$E$27-D25:E25))*H25*C25</f>
        <v>-5.269382422124945E-2</v>
      </c>
      <c r="AP25" s="26">
        <f t="array" ref="AP25">EXP(-$D$1*SUMSQ($D$28:$E$28-D25:E25))*H25*C25</f>
        <v>-2.238620323579321E-19</v>
      </c>
      <c r="AQ25" s="26">
        <f t="array" ref="AQ25">EXP(-$D$1*SUMSQ($D$29:$E$29-D25:E25))*H25*C25</f>
        <v>-4.1001761455660108E-21</v>
      </c>
      <c r="AR25" s="26">
        <f t="array" ref="AR25">EXP(-$D$1*SUMSQ($D$30:$E$30-D25:E25))*H25*C25</f>
        <v>-2.42341815706497E-11</v>
      </c>
      <c r="AS25" s="26">
        <f t="array" ref="AS25">EXP(-$D$1*SUMSQ($D$31:$E$31-D25:E25))*H25*C25</f>
        <v>-1.7676808747493371E-5</v>
      </c>
      <c r="AT25" s="26">
        <f t="array" ref="AT25">EXP(-$D$1*SUMSQ($D$32:$E$32-D25:E25))*H25*C25</f>
        <v>-6.0852009464047753E-19</v>
      </c>
      <c r="AU25" s="26">
        <f t="array" ref="AU25">EXP(-$D$1*SUMSQ($D$33:$E$33-D25:E25))*H25*C25</f>
        <v>-1.7906772713720191E-10</v>
      </c>
      <c r="AV25" s="27">
        <f t="array" ref="AV25">EXP(-$D$1*SUMSQ($D$34:$E$34-D25:E25))*H25*C25</f>
        <v>-6.5029345237223243E-6</v>
      </c>
    </row>
    <row r="26" spans="2:48">
      <c r="B26" s="42">
        <f t="shared" si="4"/>
        <v>21</v>
      </c>
      <c r="C26" s="43">
        <v>-1</v>
      </c>
      <c r="D26" s="43">
        <v>0</v>
      </c>
      <c r="E26" s="43">
        <v>-5</v>
      </c>
      <c r="F26" s="42">
        <v>0</v>
      </c>
      <c r="G26" s="43" t="s">
        <v>14</v>
      </c>
      <c r="H26" s="62">
        <v>0.22783893921925191</v>
      </c>
      <c r="I26" s="43" t="s">
        <v>14</v>
      </c>
      <c r="J26" s="45">
        <f t="shared" si="1"/>
        <v>4</v>
      </c>
      <c r="K26" s="25">
        <f>SUM(AN6:AN34)+R5</f>
        <v>-0.99980005102582159</v>
      </c>
      <c r="L26" s="5">
        <f t="shared" si="2"/>
        <v>-1</v>
      </c>
      <c r="M26" s="6" t="b">
        <f t="shared" si="3"/>
        <v>1</v>
      </c>
      <c r="O26" s="61"/>
      <c r="R26" s="70">
        <f t="array" ref="R26">EXP(-$D$1*SUMSQ($D$7:$E$7-D26:E26))*H26*C26</f>
        <v>-5.216907583252403E-12</v>
      </c>
      <c r="T26" s="25">
        <f t="array" ref="T26">EXP(-$D$1*SUMSQ($D$6:$E$6-D26:E26))*H26*C26</f>
        <v>-2.1046507320746173E-9</v>
      </c>
      <c r="U26" s="26">
        <f t="array" ref="U26">EXP(-$D$1*SUMSQ($D$7:$E$7-D26:E26))*H26*C26</f>
        <v>-5.216907583252403E-12</v>
      </c>
      <c r="V26" s="26">
        <f t="array" ref="V26">EXP(-$D$1*SUMSQ($D$8:$E$8-D26:E26))*H26*C26</f>
        <v>-5.1499105437264409E-7</v>
      </c>
      <c r="W26" s="26">
        <f t="array" ref="W26">EXP(-$D$1*SUMSQ($D$9:$E$9-D26:E26))*H26*C26</f>
        <v>-4.6358017360056479E-5</v>
      </c>
      <c r="X26" s="26">
        <f t="array" ref="X26">EXP(-$D$1*SUMSQ($D$10:$E$10-D26:E26))*H26*C26</f>
        <v>-2.5310619870634685E-3</v>
      </c>
      <c r="Y26" s="26">
        <f t="array" ref="Y26">EXP(-$D$1*SUMSQ($D$11:$E$11-D26:E26))*H26*C26</f>
        <v>-4.6358017360056479E-5</v>
      </c>
      <c r="Z26" s="26">
        <f t="array" ref="Z26">EXP(-$D$1*SUMSQ($D$12:$E$12-D26:E26))*H26*C26</f>
        <v>-5.1499105437264409E-7</v>
      </c>
      <c r="AA26" s="26">
        <f t="array" ref="AA26">EXP(-$D$1*SUMSQ($D$13:$E$13-D26:E26))*H26*C26</f>
        <v>-2.1046507320746173E-9</v>
      </c>
      <c r="AB26" s="26">
        <f t="array" ref="AB26">EXP(-$D$1*SUMSQ($D$14:$E$14-D26:E26))*H26*C26</f>
        <v>-8.490767055644646E-7</v>
      </c>
      <c r="AC26" s="26">
        <f t="array" ref="AC26">EXP(-$D$1*SUMSQ($D$15:$E$15-D26:E26))*H26*C26</f>
        <v>-3.4699824293660185E-9</v>
      </c>
      <c r="AD26" s="26">
        <f t="array" ref="AD26">EXP(-$D$1*SUMSQ($D$16:$E$16-D26:E26))*H26*C26</f>
        <v>-7.6431449289010917E-5</v>
      </c>
      <c r="AE26" s="26">
        <f t="array" ref="AE26">EXP(-$D$1*SUMSQ($D$17:$E$17-D26:E26))*H26*C26</f>
        <v>-4.6358017360056479E-5</v>
      </c>
      <c r="AF26" s="26">
        <f t="array" ref="AF26">EXP(-$D$1*SUMSQ($D$18:$E$18-D26:E26))*H26*C26</f>
        <v>-2.5639894832889174E-8</v>
      </c>
      <c r="AG26" s="26">
        <f t="array" ref="AG26">EXP(-$D$1*SUMSQ($D$19:$E$19-D26:E26))*H26*C26</f>
        <v>-1.7500775274023931E-15</v>
      </c>
      <c r="AH26" s="26">
        <f t="array" ref="AH26">EXP(-$D$1*SUMSQ($D$20:$E$20-D26:E26))*H26*C26</f>
        <v>-3.4254199090865827E-4</v>
      </c>
      <c r="AI26" s="26">
        <f t="array" ref="AI26">EXP(-$D$1*SUMSQ($D$21:$E$21-D26:E26))*H26*C26</f>
        <v>-9.4323901828178209E-9</v>
      </c>
      <c r="AJ26" s="26">
        <f t="array" ref="AJ26">EXP(-$D$1*SUMSQ($D$22:$E$22-D26:E26))*H26*C26</f>
        <v>-3.205378801919103E-17</v>
      </c>
      <c r="AK26" s="26">
        <f t="array" ref="AK26">EXP(-$D$1*SUMSQ($D$23:$E$23-D26:E26))*H26*C26</f>
        <v>-3.5608542014274585E-19</v>
      </c>
      <c r="AL26" s="26">
        <f t="array" ref="AL26">EXP(-$D$1*SUMSQ($D$24:$E$24-D26:E26))*H26*C26</f>
        <v>-1.8702159012282855E-2</v>
      </c>
      <c r="AM26" s="26">
        <f t="array" ref="AM26">EXP(-$D$1*SUMSQ($D$25:$E$25-D26:E26))*H26*C26</f>
        <v>-4.3944431937939242E-23</v>
      </c>
      <c r="AN26" s="26">
        <f t="array" ref="AN26">EXP(-$D$1*SUMSQ($D$26:$E$26-D26:E26))*H26*C26</f>
        <v>-0.22783893921925191</v>
      </c>
      <c r="AO26" s="26">
        <f t="array" ref="AO26">EXP(-$D$1*SUMSQ($D$27:$E$27-D26:E26))*H26*C26</f>
        <v>-3.5608542014274585E-19</v>
      </c>
      <c r="AP26" s="26">
        <f t="array" ref="AP26">EXP(-$D$1*SUMSQ($D$28:$E$28-D26:E26))*H26*C26</f>
        <v>-8.3817261637072607E-2</v>
      </c>
      <c r="AQ26" s="26">
        <f t="array" ref="AQ26">EXP(-$D$1*SUMSQ($D$29:$E$29-D26:E26))*H26*C26</f>
        <v>-1.5351666967871745E-3</v>
      </c>
      <c r="AR26" s="26">
        <f t="array" ref="AR26">EXP(-$D$1*SUMSQ($D$30:$E$30-D26:E26))*H26*C26</f>
        <v>-8.490767055644646E-7</v>
      </c>
      <c r="AS26" s="26">
        <f t="array" ref="AS26">EXP(-$D$1*SUMSQ($D$31:$E$31-D26:E26))*H26*C26</f>
        <v>-5.7954608282680971E-14</v>
      </c>
      <c r="AT26" s="26">
        <f t="array" ref="AT26">EXP(-$D$1*SUMSQ($D$32:$E$32-D26:E26))*H26*C26</f>
        <v>-1.0343871837713093E-5</v>
      </c>
      <c r="AU26" s="26">
        <f t="array" ref="AU26">EXP(-$D$1*SUMSQ($D$33:$E$33-D26:E26))*H26*C26</f>
        <v>-2.8483350293946258E-10</v>
      </c>
      <c r="AV26" s="27">
        <f t="array" ref="AV26">EXP(-$D$1*SUMSQ($D$34:$E$34-D26:E26))*H26*C26</f>
        <v>-9.6794052695323062E-19</v>
      </c>
    </row>
    <row r="27" spans="2:48">
      <c r="B27" s="42">
        <f t="shared" si="4"/>
        <v>22</v>
      </c>
      <c r="C27" s="43">
        <v>-1</v>
      </c>
      <c r="D27" s="43">
        <v>1</v>
      </c>
      <c r="E27" s="43">
        <v>4</v>
      </c>
      <c r="F27" s="42">
        <v>0</v>
      </c>
      <c r="G27" s="43" t="s">
        <v>14</v>
      </c>
      <c r="H27" s="62">
        <v>0.39806406034514241</v>
      </c>
      <c r="I27" s="43" t="s">
        <v>14</v>
      </c>
      <c r="J27" s="45">
        <f t="shared" si="1"/>
        <v>4</v>
      </c>
      <c r="K27" s="25">
        <f>SUM(AO6:AO34)+R5</f>
        <v>-0.9998913077612348</v>
      </c>
      <c r="L27" s="5">
        <f t="shared" si="2"/>
        <v>-1</v>
      </c>
      <c r="M27" s="6" t="b">
        <f t="shared" si="3"/>
        <v>1</v>
      </c>
      <c r="O27" s="61"/>
      <c r="R27" s="70">
        <f t="array" ref="R27">EXP(-$D$1*SUMSQ($D$7:$E$7-D27:E27))*H27*C27</f>
        <v>-3.2675087845654587E-2</v>
      </c>
      <c r="T27" s="25">
        <f t="array" ref="T27">EXP(-$D$1*SUMSQ($D$6:$E$6-D27:E27))*H27*C27</f>
        <v>-5.9846510963867657E-4</v>
      </c>
      <c r="U27" s="26">
        <f t="array" ref="U27">EXP(-$D$1*SUMSQ($D$7:$E$7-D27:E27))*H27*C27</f>
        <v>-3.2675087845654587E-2</v>
      </c>
      <c r="V27" s="26">
        <f t="array" ref="V27">EXP(-$D$1*SUMSQ($D$8:$E$8-D27:E27))*H27*C27</f>
        <v>-1.3353561575692554E-4</v>
      </c>
      <c r="W27" s="26">
        <f t="array" ref="W27">EXP(-$D$1*SUMSQ($D$9:$E$9-D27:E27))*H27*C27</f>
        <v>-2.0076267838735529E-7</v>
      </c>
      <c r="X27" s="26">
        <f t="array" ref="X27">EXP(-$D$1*SUMSQ($D$10:$E$10-D27:E27))*H27*C27</f>
        <v>-3.677096719677878E-9</v>
      </c>
      <c r="Y27" s="26">
        <f t="array" ref="Y27">EXP(-$D$1*SUMSQ($D$11:$E$11-D27:E27))*H27*C27</f>
        <v>-1.4834466931757404E-6</v>
      </c>
      <c r="Z27" s="26">
        <f t="array" ref="Z27">EXP(-$D$1*SUMSQ($D$12:$E$12-D27:E27))*H27*C27</f>
        <v>-1.8072080380639E-5</v>
      </c>
      <c r="AA27" s="26">
        <f t="array" ref="AA27">EXP(-$D$1*SUMSQ($D$13:$E$13-D27:E27))*H27*C27</f>
        <v>-4.4220922683728637E-3</v>
      </c>
      <c r="AB27" s="26">
        <f t="array" ref="AB27">EXP(-$D$1*SUMSQ($D$14:$E$14-D27:E27))*H27*C27</f>
        <v>-8.0993445120180761E-5</v>
      </c>
      <c r="AC27" s="26">
        <f t="array" ref="AC27">EXP(-$D$1*SUMSQ($D$15:$E$15-D27:E27))*H27*C27</f>
        <v>-2.6821345408463287E-3</v>
      </c>
      <c r="AD27" s="26">
        <f t="array" ref="AD27">EXP(-$D$1*SUMSQ($D$16:$E$16-D27:E27))*H27*C27</f>
        <v>-8.9975590146040631E-7</v>
      </c>
      <c r="AE27" s="26">
        <f t="array" ref="AE27">EXP(-$D$1*SUMSQ($D$17:$E$17-D27:E27))*H27*C27</f>
        <v>-1.878661450563389E-20</v>
      </c>
      <c r="AF27" s="26">
        <f t="array" ref="AF27">EXP(-$D$1*SUMSQ($D$18:$E$18-D27:E27))*H27*C27</f>
        <v>-5.5282913247329887E-12</v>
      </c>
      <c r="AG27" s="26">
        <f t="array" ref="AG27">EXP(-$D$1*SUMSQ($D$19:$E$19-D27:E27))*H27*C27</f>
        <v>-2.0076267838735529E-7</v>
      </c>
      <c r="AH27" s="26">
        <f t="array" ref="AH27">EXP(-$D$1*SUMSQ($D$20:$E$20-D27:E27))*H27*C27</f>
        <v>-3.0576115253336776E-15</v>
      </c>
      <c r="AI27" s="26">
        <f t="array" ref="AI27">EXP(-$D$1*SUMSQ($D$21:$E$21-D27:E27))*H27*C27</f>
        <v>-4.4796208580398304E-8</v>
      </c>
      <c r="AJ27" s="26">
        <f t="array" ref="AJ27">EXP(-$D$1*SUMSQ($D$22:$E$22-D27:E27))*H27*C27</f>
        <v>-8.0993445120180761E-5</v>
      </c>
      <c r="AK27" s="26">
        <f t="array" ref="AK27">EXP(-$D$1*SUMSQ($D$23:$E$23-D27:E27))*H27*C27</f>
        <v>-5.3872112353125938E-2</v>
      </c>
      <c r="AL27" s="26">
        <f t="array" ref="AL27">EXP(-$D$1*SUMSQ($D$24:$E$24-D27:E27))*H27*C27</f>
        <v>-1.2335285286348469E-12</v>
      </c>
      <c r="AM27" s="26">
        <f t="array" ref="AM27">EXP(-$D$1*SUMSQ($D$25:$E$25-D27:E27))*H27*C27</f>
        <v>-0.1464395840702063</v>
      </c>
      <c r="AN27" s="26">
        <f t="array" ref="AN27">EXP(-$D$1*SUMSQ($D$26:$E$26-D27:E27))*H27*C27</f>
        <v>-6.2212723012779129E-19</v>
      </c>
      <c r="AO27" s="26">
        <f t="array" ref="AO27">EXP(-$D$1*SUMSQ($D$27:$E$27-D27:E27))*H27*C27</f>
        <v>-0.39806406034514241</v>
      </c>
      <c r="AP27" s="26">
        <f t="array" ref="AP27">EXP(-$D$1*SUMSQ($D$28:$E$28-D27:E27))*H27*C27</f>
        <v>-5.0411491593554971E-15</v>
      </c>
      <c r="AQ27" s="26">
        <f t="array" ref="AQ27">EXP(-$D$1*SUMSQ($D$29:$E$29-D27:E27))*H27*C27</f>
        <v>-6.8224534931938821E-16</v>
      </c>
      <c r="AR27" s="26">
        <f t="array" ref="AR27">EXP(-$D$1*SUMSQ($D$30:$E$30-D27:E27))*H27*C27</f>
        <v>-2.0076267838735529E-7</v>
      </c>
      <c r="AS27" s="26">
        <f t="array" ref="AS27">EXP(-$D$1*SUMSQ($D$31:$E$31-D27:E27))*H27*C27</f>
        <v>-7.290797583864919E-3</v>
      </c>
      <c r="AT27" s="26">
        <f t="array" ref="AT27">EXP(-$D$1*SUMSQ($D$32:$E$32-D27:E27))*H27*C27</f>
        <v>-1.0125418757553132E-13</v>
      </c>
      <c r="AU27" s="26">
        <f t="array" ref="AU27">EXP(-$D$1*SUMSQ($D$33:$E$33-D27:E27))*H27*C27</f>
        <v>-1.4834466931757404E-6</v>
      </c>
      <c r="AV27" s="27">
        <f t="array" ref="AV27">EXP(-$D$1*SUMSQ($D$34:$E$34-D27:E27))*H27*C27</f>
        <v>-2.6821345408463287E-3</v>
      </c>
    </row>
    <row r="28" spans="2:48">
      <c r="B28" s="42">
        <f t="shared" si="4"/>
        <v>23</v>
      </c>
      <c r="C28" s="43">
        <v>-1</v>
      </c>
      <c r="D28" s="43">
        <v>1</v>
      </c>
      <c r="E28" s="43">
        <v>-4</v>
      </c>
      <c r="F28" s="42">
        <v>0</v>
      </c>
      <c r="G28" s="43" t="s">
        <v>14</v>
      </c>
      <c r="H28" s="62">
        <v>0.33636781496124218</v>
      </c>
      <c r="I28" s="43" t="s">
        <v>14</v>
      </c>
      <c r="J28" s="45">
        <f t="shared" si="1"/>
        <v>4</v>
      </c>
      <c r="K28" s="25">
        <f>SUM(AP6:AP34)+R5</f>
        <v>-0.99984450145332526</v>
      </c>
      <c r="L28" s="5">
        <f t="shared" si="2"/>
        <v>-1</v>
      </c>
      <c r="M28" s="6" t="b">
        <f t="shared" si="3"/>
        <v>1</v>
      </c>
      <c r="O28" s="61"/>
      <c r="R28" s="70">
        <f t="array" ref="R28">EXP(-$D$1*SUMSQ($D$7:$E$7-D28:E28))*H28*C28</f>
        <v>-3.1071807586115142E-9</v>
      </c>
      <c r="T28" s="25">
        <f t="array" ref="T28">EXP(-$D$1*SUMSQ($D$6:$E$6-D28:E28))*H28*C28</f>
        <v>-1.6964632123877036E-7</v>
      </c>
      <c r="U28" s="26">
        <f t="array" ref="U28">EXP(-$D$1*SUMSQ($D$7:$E$7-D28:E28))*H28*C28</f>
        <v>-3.1071807586115142E-9</v>
      </c>
      <c r="V28" s="26">
        <f t="array" ref="V28">EXP(-$D$1*SUMSQ($D$8:$E$8-D28:E28))*H28*C28</f>
        <v>-1.1283883114872415E-4</v>
      </c>
      <c r="W28" s="26">
        <f t="array" ref="W28">EXP(-$D$1*SUMSQ($D$9:$E$9-D28:E28))*H28*C28</f>
        <v>-5.0570855626895939E-4</v>
      </c>
      <c r="X28" s="26">
        <f t="array" ref="X28">EXP(-$D$1*SUMSQ($D$10:$E$10-D28:E28))*H28*C28</f>
        <v>-2.7610751628217411E-2</v>
      </c>
      <c r="Y28" s="26">
        <f t="array" ref="Y28">EXP(-$D$1*SUMSQ($D$11:$E$11-D28:E28))*H28*C28</f>
        <v>-3.736708891980568E-3</v>
      </c>
      <c r="Z28" s="26">
        <f t="array" ref="Z28">EXP(-$D$1*SUMSQ($D$12:$E$12-D28:E28))*H28*C28</f>
        <v>-1.5271075173600899E-5</v>
      </c>
      <c r="AA28" s="26">
        <f t="array" ref="AA28">EXP(-$D$1*SUMSQ($D$13:$E$13-D28:E28))*H28*C28</f>
        <v>-1.2535261846104847E-6</v>
      </c>
      <c r="AB28" s="26">
        <f t="array" ref="AB28">EXP(-$D$1*SUMSQ($D$14:$E$14-D28:E28))*H28*C28</f>
        <v>-6.8440210697838099E-5</v>
      </c>
      <c r="AC28" s="26">
        <f t="array" ref="AC28">EXP(-$D$1*SUMSQ($D$15:$E$15-D28:E28))*H28*C28</f>
        <v>-7.603020637188575E-7</v>
      </c>
      <c r="AD28" s="26">
        <f t="array" ref="AD28">EXP(-$D$1*SUMSQ($D$16:$E$16-D28:E28))*H28*C28</f>
        <v>-2.2664285094070374E-3</v>
      </c>
      <c r="AE28" s="26">
        <f t="array" ref="AE28">EXP(-$D$1*SUMSQ($D$17:$E$17-D28:E28))*H28*C28</f>
        <v>-1.2535261846104847E-6</v>
      </c>
      <c r="AF28" s="26">
        <f t="array" ref="AF28">EXP(-$D$1*SUMSQ($D$18:$E$18-D28:E28))*H28*C28</f>
        <v>-1.392541804543396E-8</v>
      </c>
      <c r="AG28" s="26">
        <f t="array" ref="AG28">EXP(-$D$1*SUMSQ($D$19:$E$19-D28:E28))*H28*C28</f>
        <v>-1.9091178401084586E-14</v>
      </c>
      <c r="AH28" s="26">
        <f t="array" ref="AH28">EXP(-$D$1*SUMSQ($D$20:$E$20-D28:E28))*H28*C28</f>
        <v>-6.8440210697838099E-5</v>
      </c>
      <c r="AI28" s="26">
        <f t="array" ref="AI28">EXP(-$D$1*SUMSQ($D$21:$E$21-D28:E28))*H28*C28</f>
        <v>-3.7853210826598809E-8</v>
      </c>
      <c r="AJ28" s="26">
        <f t="array" ref="AJ28">EXP(-$D$1*SUMSQ($D$22:$E$22-D28:E28))*H28*C28</f>
        <v>-2.5837100362314848E-15</v>
      </c>
      <c r="AK28" s="26">
        <f t="array" ref="AK28">EXP(-$D$1*SUMSQ($D$23:$E$23-D28:E28))*H28*C28</f>
        <v>-5.7650363416143665E-16</v>
      </c>
      <c r="AL28" s="26">
        <f t="array" ref="AL28">EXP(-$D$1*SUMSQ($D$24:$E$24-D28:E28))*H28*C28</f>
        <v>-2.7610751628217411E-2</v>
      </c>
      <c r="AM28" s="26">
        <f t="array" ref="AM28">EXP(-$D$1*SUMSQ($D$25:$E$25-D28:E28))*H28*C28</f>
        <v>-5.2570326706845261E-19</v>
      </c>
      <c r="AN28" s="26">
        <f t="array" ref="AN28">EXP(-$D$1*SUMSQ($D$26:$E$26-D28:E28))*H28*C28</f>
        <v>-0.12374280379600089</v>
      </c>
      <c r="AO28" s="26">
        <f t="array" ref="AO28">EXP(-$D$1*SUMSQ($D$27:$E$27-D28:E28))*H28*C28</f>
        <v>-4.2598176940562473E-15</v>
      </c>
      <c r="AP28" s="26">
        <f t="array" ref="AP28">EXP(-$D$1*SUMSQ($D$28:$E$28-D28:E28))*H28*C28</f>
        <v>-0.33636781496124218</v>
      </c>
      <c r="AQ28" s="26">
        <f t="array" ref="AQ28">EXP(-$D$1*SUMSQ($D$29:$E$29-D28:E28))*H28*C28</f>
        <v>-4.5522433509460246E-2</v>
      </c>
      <c r="AR28" s="26">
        <f t="array" ref="AR28">EXP(-$D$1*SUMSQ($D$30:$E$30-D28:E28))*H28*C28</f>
        <v>-5.0570855626895939E-4</v>
      </c>
      <c r="AS28" s="26">
        <f t="array" ref="AS28">EXP(-$D$1*SUMSQ($D$31:$E$31-D28:E28))*H28*C28</f>
        <v>-6.9330574027910687E-10</v>
      </c>
      <c r="AT28" s="26">
        <f t="array" ref="AT28">EXP(-$D$1*SUMSQ($D$32:$E$32-D28:E28))*H28*C28</f>
        <v>-2.2664285094070374E-3</v>
      </c>
      <c r="AU28" s="26">
        <f t="array" ref="AU28">EXP(-$D$1*SUMSQ($D$33:$E$33-D28:E28))*H28*C28</f>
        <v>-1.2535261846104847E-6</v>
      </c>
      <c r="AV28" s="27">
        <f t="array" ref="AV28">EXP(-$D$1*SUMSQ($D$34:$E$34-D28:E28))*H28*C28</f>
        <v>-8.5560725580014909E-14</v>
      </c>
    </row>
    <row r="29" spans="2:48">
      <c r="B29" s="42">
        <f t="shared" si="4"/>
        <v>24</v>
      </c>
      <c r="C29" s="43">
        <v>-1</v>
      </c>
      <c r="D29" s="43">
        <v>3</v>
      </c>
      <c r="E29" s="43">
        <v>-4</v>
      </c>
      <c r="F29" s="42">
        <v>0</v>
      </c>
      <c r="G29" s="43" t="s">
        <v>14</v>
      </c>
      <c r="H29" s="62">
        <v>0.26593439988021866</v>
      </c>
      <c r="I29" s="43" t="s">
        <v>14</v>
      </c>
      <c r="J29" s="45">
        <f t="shared" si="1"/>
        <v>4</v>
      </c>
      <c r="K29" s="25">
        <f>SUM(AQ6:AQ34)+R5</f>
        <v>-0.99968710413854955</v>
      </c>
      <c r="L29" s="5">
        <f t="shared" si="2"/>
        <v>-1</v>
      </c>
      <c r="M29" s="6" t="b">
        <f t="shared" si="3"/>
        <v>1</v>
      </c>
      <c r="O29" s="61"/>
      <c r="R29" s="70">
        <f t="array" ref="R29">EXP(-$D$1*SUMSQ($D$7:$E$7-D29:E29))*H29*C29</f>
        <v>-4.4993385870924334E-11</v>
      </c>
      <c r="T29" s="25">
        <f t="array" ref="T29">EXP(-$D$1*SUMSQ($D$6:$E$6-D29:E29))*H29*C29</f>
        <v>-3.3245865228109358E-10</v>
      </c>
      <c r="U29" s="26">
        <f t="array" ref="U29">EXP(-$D$1*SUMSQ($D$7:$E$7-D29:E29))*H29*C29</f>
        <v>-4.4993385870924334E-11</v>
      </c>
      <c r="V29" s="26">
        <f t="array" ref="V29">EXP(-$D$1*SUMSQ($D$8:$E$8-D29:E29))*H29*C29</f>
        <v>-1.2073403075990489E-5</v>
      </c>
      <c r="W29" s="26">
        <f t="array" ref="W29">EXP(-$D$1*SUMSQ($D$9:$E$9-D29:E29))*H29*C29</f>
        <v>-9.9104527487845451E-7</v>
      </c>
      <c r="X29" s="26">
        <f t="array" ref="X29">EXP(-$D$1*SUMSQ($D$10:$E$10-D29:E29))*H29*C29</f>
        <v>-3.9981619954089097E-4</v>
      </c>
      <c r="Y29" s="26">
        <f t="array" ref="Y29">EXP(-$D$1*SUMSQ($D$11:$E$11-D29:E29))*H29*C29</f>
        <v>-3.9981619954089097E-4</v>
      </c>
      <c r="Z29" s="26">
        <f t="array" ref="Z29">EXP(-$D$1*SUMSQ($D$12:$E$12-D29:E29))*H29*C29</f>
        <v>-2.9926974154381726E-8</v>
      </c>
      <c r="AA29" s="26">
        <f t="array" ref="AA29">EXP(-$D$1*SUMSQ($D$13:$E$13-D29:E29))*H29*C29</f>
        <v>-1.3412339297598231E-7</v>
      </c>
      <c r="AB29" s="26">
        <f t="array" ref="AB29">EXP(-$D$1*SUMSQ($D$14:$E$14-D29:E29))*H29*C29</f>
        <v>-9.9104527487845451E-7</v>
      </c>
      <c r="AC29" s="26">
        <f t="array" ref="AC29">EXP(-$D$1*SUMSQ($D$15:$E$15-D29:E29))*H29*C29</f>
        <v>-1.1009518527866148E-8</v>
      </c>
      <c r="AD29" s="26">
        <f t="array" ref="AD29">EXP(-$D$1*SUMSQ($D$16:$E$16-D29:E29))*H29*C29</f>
        <v>-3.2818912189126483E-5</v>
      </c>
      <c r="AE29" s="26">
        <f t="array" ref="AE29">EXP(-$D$1*SUMSQ($D$17:$E$17-D29:E29))*H29*C29</f>
        <v>-6.0891926206157522E-12</v>
      </c>
      <c r="AF29" s="26">
        <f t="array" ref="AF29">EXP(-$D$1*SUMSQ($D$18:$E$18-D29:E29))*H29*C29</f>
        <v>-6.7644819743110986E-14</v>
      </c>
      <c r="AG29" s="26">
        <f t="array" ref="AG29">EXP(-$D$1*SUMSQ($D$19:$E$19-D29:E29))*H29*C29</f>
        <v>-9.2738280273631507E-20</v>
      </c>
      <c r="AH29" s="26">
        <f t="array" ref="AH29">EXP(-$D$1*SUMSQ($D$20:$E$20-D29:E29))*H29*C29</f>
        <v>-2.4565556322798787E-9</v>
      </c>
      <c r="AI29" s="26">
        <f t="array" ref="AI29">EXP(-$D$1*SUMSQ($D$21:$E$21-D29:E29))*H29*C29</f>
        <v>-1.3586825246126299E-12</v>
      </c>
      <c r="AJ29" s="26">
        <f t="array" ref="AJ29">EXP(-$D$1*SUMSQ($D$22:$E$22-D29:E29))*H29*C29</f>
        <v>-9.2738280273631507E-20</v>
      </c>
      <c r="AK29" s="26">
        <f t="array" ref="AK29">EXP(-$D$1*SUMSQ($D$23:$E$23-D29:E29))*H29*C29</f>
        <v>-1.1297835393595421E-18</v>
      </c>
      <c r="AL29" s="26">
        <f t="array" ref="AL29">EXP(-$D$1*SUMSQ($D$24:$E$24-D29:E29))*H29*C29</f>
        <v>-5.4109238607452535E-5</v>
      </c>
      <c r="AM29" s="26">
        <f t="array" ref="AM29">EXP(-$D$1*SUMSQ($D$25:$E$25-D29:E29))*H29*C29</f>
        <v>-7.6124216086437838E-21</v>
      </c>
      <c r="AN29" s="26">
        <f t="array" ref="AN29">EXP(-$D$1*SUMSQ($D$26:$E$26-D29:E29))*H29*C29</f>
        <v>-1.7918518916265138E-3</v>
      </c>
      <c r="AO29" s="26">
        <f t="array" ref="AO29">EXP(-$D$1*SUMSQ($D$27:$E$27-D29:E29))*H29*C29</f>
        <v>-4.5578721019177205E-16</v>
      </c>
      <c r="AP29" s="26">
        <f t="array" ref="AP29">EXP(-$D$1*SUMSQ($D$28:$E$28-D29:E29))*H29*C29</f>
        <v>-3.5990307330148019E-2</v>
      </c>
      <c r="AQ29" s="26">
        <f t="array" ref="AQ29">EXP(-$D$1*SUMSQ($D$29:$E$29-D29:E29))*H29*C29</f>
        <v>-0.26593439988021866</v>
      </c>
      <c r="AR29" s="26">
        <f t="array" ref="AR29">EXP(-$D$1*SUMSQ($D$30:$E$30-D29:E29))*H29*C29</f>
        <v>-2.9542643276688945E-3</v>
      </c>
      <c r="AS29" s="26">
        <f t="array" ref="AS29">EXP(-$D$1*SUMSQ($D$31:$E$31-D29:E29))*H29*C29</f>
        <v>-4.0501755235980389E-9</v>
      </c>
      <c r="AT29" s="26">
        <f t="array" ref="AT29">EXP(-$D$1*SUMSQ($D$32:$E$32-D29:E29))*H29*C29</f>
        <v>-9.7831798416197727E-2</v>
      </c>
      <c r="AU29" s="26">
        <f t="array" ref="AU29">EXP(-$D$1*SUMSQ($D$33:$E$33-D29:E29))*H29*C29</f>
        <v>-5.4109238607452535E-5</v>
      </c>
      <c r="AV29" s="27">
        <f t="array" ref="AV29">EXP(-$D$1*SUMSQ($D$34:$E$34-D29:E29))*H29*C29</f>
        <v>-3.6932820172993711E-12</v>
      </c>
    </row>
    <row r="30" spans="2:48">
      <c r="B30" s="42">
        <f t="shared" si="4"/>
        <v>25</v>
      </c>
      <c r="C30" s="43">
        <v>-1</v>
      </c>
      <c r="D30" s="43">
        <v>3</v>
      </c>
      <c r="E30" s="43">
        <v>-1</v>
      </c>
      <c r="F30" s="42">
        <v>0</v>
      </c>
      <c r="G30" s="43" t="s">
        <v>14</v>
      </c>
      <c r="H30" s="62">
        <v>0.44922501704957224</v>
      </c>
      <c r="I30" s="43" t="s">
        <v>14</v>
      </c>
      <c r="J30" s="45">
        <f t="shared" si="1"/>
        <v>4</v>
      </c>
      <c r="K30" s="25">
        <f>SUM(AR6:AR34)+R5</f>
        <v>-1.0000319275301393</v>
      </c>
      <c r="L30" s="5">
        <f t="shared" si="2"/>
        <v>-1</v>
      </c>
      <c r="M30" s="6" t="b">
        <f t="shared" si="3"/>
        <v>1</v>
      </c>
      <c r="O30" s="61"/>
      <c r="R30" s="70">
        <f t="array" ref="R30">EXP(-$D$1*SUMSQ($D$7:$E$7-D30:E30))*H30*C30</f>
        <v>-5.5438771344922993E-5</v>
      </c>
      <c r="T30" s="25">
        <f t="array" ref="T30">EXP(-$D$1*SUMSQ($D$6:$E$6-D30:E30))*H30*C30</f>
        <v>-2.039478422160164E-5</v>
      </c>
      <c r="U30" s="26">
        <f t="array" ref="U30">EXP(-$D$1*SUMSQ($D$7:$E$7-D30:E30))*H30*C30</f>
        <v>-5.5438771344922993E-5</v>
      </c>
      <c r="V30" s="26">
        <f t="array" ref="V30">EXP(-$D$1*SUMSQ($D$8:$E$8-D30:E30))*H30*C30</f>
        <v>-3.6874634906335052E-2</v>
      </c>
      <c r="W30" s="26">
        <f t="array" ref="W30">EXP(-$D$1*SUMSQ($D$9:$E$9-D30:E30))*H30*C30</f>
        <v>-1.5069820473900019E-4</v>
      </c>
      <c r="X30" s="26">
        <f t="array" ref="X30">EXP(-$D$1*SUMSQ($D$10:$E$10-D30:E30))*H30*C30</f>
        <v>-3.026854355543283E-3</v>
      </c>
      <c r="Y30" s="26">
        <f t="array" ref="Y30">EXP(-$D$1*SUMSQ($D$11:$E$11-D30:E30))*H30*C30</f>
        <v>-6.0795994919376033E-2</v>
      </c>
      <c r="Z30" s="26">
        <f t="array" ref="Z30">EXP(-$D$1*SUMSQ($D$12:$E$12-D30:E30))*H30*C30</f>
        <v>-9.1403081537855276E-5</v>
      </c>
      <c r="AA30" s="26">
        <f t="array" ref="AA30">EXP(-$D$1*SUMSQ($D$13:$E$13-D30:E30))*H30*C30</f>
        <v>-8.2278431920654194E-3</v>
      </c>
      <c r="AB30" s="26">
        <f t="array" ref="AB30">EXP(-$D$1*SUMSQ($D$14:$E$14-D30:E30))*H30*C30</f>
        <v>-3.026854355543283E-3</v>
      </c>
      <c r="AC30" s="26">
        <f t="array" ref="AC30">EXP(-$D$1*SUMSQ($D$15:$E$15-D30:E30))*H30*C30</f>
        <v>-6.753824970983451E-4</v>
      </c>
      <c r="AD30" s="26">
        <f t="array" ref="AD30">EXP(-$D$1*SUMSQ($D$16:$E$16-D30:E30))*H30*C30</f>
        <v>-4.9904391592955387E-3</v>
      </c>
      <c r="AE30" s="26">
        <f t="array" ref="AE30">EXP(-$D$1*SUMSQ($D$17:$E$17-D30:E30))*H30*C30</f>
        <v>-1.1426782438113093E-13</v>
      </c>
      <c r="AF30" s="26">
        <f t="array" ref="AF30">EXP(-$D$1*SUMSQ($D$18:$E$18-D30:E30))*H30*C30</f>
        <v>-1.0286061750741232E-11</v>
      </c>
      <c r="AG30" s="26">
        <f t="array" ref="AG30">EXP(-$D$1*SUMSQ($D$19:$E$19-D30:E30))*H30*C30</f>
        <v>-1.1426782438113093E-13</v>
      </c>
      <c r="AH30" s="26">
        <f t="array" ref="AH30">EXP(-$D$1*SUMSQ($D$20:$E$20-D30:E30))*H30*C30</f>
        <v>-9.2592177118174876E-10</v>
      </c>
      <c r="AI30" s="26">
        <f t="array" ref="AI30">EXP(-$D$1*SUMSQ($D$21:$E$21-D30:E30))*H30*C30</f>
        <v>-4.1496934818933057E-9</v>
      </c>
      <c r="AJ30" s="26">
        <f t="array" ref="AJ30">EXP(-$D$1*SUMSQ($D$22:$E$22-D30:E30))*H30*C30</f>
        <v>-2.2951306057395297E-12</v>
      </c>
      <c r="AK30" s="26">
        <f t="array" ref="AK30">EXP(-$D$1*SUMSQ($D$23:$E$23-D30:E30))*H30*C30</f>
        <v>-5.6159994271715601E-10</v>
      </c>
      <c r="AL30" s="26">
        <f t="array" ref="AL30">EXP(-$D$1*SUMSQ($D$24:$E$24-D30:E30))*H30*C30</f>
        <v>-2.039478422160164E-5</v>
      </c>
      <c r="AM30" s="26">
        <f t="array" ref="AM30">EXP(-$D$1*SUMSQ($D$25:$E$25-D30:E30))*H30*C30</f>
        <v>-7.6004287313291783E-11</v>
      </c>
      <c r="AN30" s="26">
        <f t="array" ref="AN30">EXP(-$D$1*SUMSQ($D$26:$E$26-D30:E30))*H30*C30</f>
        <v>-1.6741058347648834E-6</v>
      </c>
      <c r="AO30" s="26">
        <f t="array" ref="AO30">EXP(-$D$1*SUMSQ($D$27:$E$27-D30:E30))*H30*C30</f>
        <v>-2.265655873159714E-7</v>
      </c>
      <c r="AP30" s="26">
        <f t="array" ref="AP30">EXP(-$D$1*SUMSQ($D$28:$E$28-D30:E30))*H30*C30</f>
        <v>-6.753824970983451E-4</v>
      </c>
      <c r="AQ30" s="26">
        <f t="array" ref="AQ30">EXP(-$D$1*SUMSQ($D$29:$E$29-D30:E30))*H30*C30</f>
        <v>-4.9904391592955387E-3</v>
      </c>
      <c r="AR30" s="26">
        <f t="array" ref="AR30">EXP(-$D$1*SUMSQ($D$30:$E$30-D30:E30))*H30*C30</f>
        <v>-0.44922501704957224</v>
      </c>
      <c r="AS30" s="26">
        <f t="array" ref="AS30">EXP(-$D$1*SUMSQ($D$31:$E$31-D30:E30))*H30*C30</f>
        <v>-4.9904391592955387E-3</v>
      </c>
      <c r="AT30" s="26">
        <f t="array" ref="AT30">EXP(-$D$1*SUMSQ($D$32:$E$32-D30:E30))*H30*C30</f>
        <v>-3.6874634906335052E-2</v>
      </c>
      <c r="AU30" s="26">
        <f t="array" ref="AU30">EXP(-$D$1*SUMSQ($D$33:$E$33-D30:E30))*H30*C30</f>
        <v>-0.16526064823242828</v>
      </c>
      <c r="AV30" s="27">
        <f t="array" ref="AV30">EXP(-$D$1*SUMSQ($D$34:$E$34-D30:E30))*H30*C30</f>
        <v>-9.1403081537855276E-5</v>
      </c>
    </row>
    <row r="31" spans="2:48">
      <c r="B31" s="42">
        <f t="shared" si="4"/>
        <v>26</v>
      </c>
      <c r="C31" s="43">
        <v>-1</v>
      </c>
      <c r="D31" s="43">
        <v>3</v>
      </c>
      <c r="E31" s="43">
        <v>2</v>
      </c>
      <c r="F31" s="42">
        <v>0</v>
      </c>
      <c r="G31" s="43" t="s">
        <v>14</v>
      </c>
      <c r="H31" s="62">
        <v>0.36776789490123502</v>
      </c>
      <c r="I31" s="43" t="s">
        <v>14</v>
      </c>
      <c r="J31" s="45">
        <f t="shared" si="1"/>
        <v>4</v>
      </c>
      <c r="K31" s="25">
        <f>SUM(AS6:AS34)+R5</f>
        <v>-1.0000932548196841</v>
      </c>
      <c r="L31" s="5">
        <f t="shared" si="2"/>
        <v>-1</v>
      </c>
      <c r="M31" s="6" t="b">
        <f t="shared" si="3"/>
        <v>1</v>
      </c>
      <c r="O31" s="61"/>
      <c r="R31" s="70">
        <f t="array" ref="R31">EXP(-$D$1*SUMSQ($D$7:$E$7-D31:E31))*H31*C31</f>
        <v>-4.0855322713344803E-3</v>
      </c>
      <c r="T31" s="25">
        <f t="array" ref="T31">EXP(-$D$1*SUMSQ($D$6:$E$6-D31:E31))*H31*C31</f>
        <v>-7.4829133750032288E-5</v>
      </c>
      <c r="U31" s="26">
        <f t="array" ref="U31">EXP(-$D$1*SUMSQ($D$7:$E$7-D31:E31))*H31*C31</f>
        <v>-4.0855322713344803E-3</v>
      </c>
      <c r="V31" s="26">
        <f t="array" ref="V31">EXP(-$D$1*SUMSQ($D$8:$E$8-D31:E31))*H31*C31</f>
        <v>-6.7359039578809643E-3</v>
      </c>
      <c r="W31" s="26">
        <f t="array" ref="W31">EXP(-$D$1*SUMSQ($D$9:$E$9-D31:E31))*H31*C31</f>
        <v>-1.3705433921223828E-6</v>
      </c>
      <c r="X31" s="26">
        <f t="array" ref="X31">EXP(-$D$1*SUMSQ($D$10:$E$10-D31:E31))*H31*C31</f>
        <v>-1.3705433921223828E-6</v>
      </c>
      <c r="Y31" s="26">
        <f t="array" ref="Y31">EXP(-$D$1*SUMSQ($D$11:$E$11-D31:E31))*H31*C31</f>
        <v>-5.5291666711337342E-4</v>
      </c>
      <c r="Z31" s="26">
        <f t="array" ref="Z31">EXP(-$D$1*SUMSQ($D$12:$E$12-D31:E31))*H31*C31</f>
        <v>-1.6696636597412982E-5</v>
      </c>
      <c r="AA31" s="26">
        <f t="array" ref="AA31">EXP(-$D$1*SUMSQ($D$13:$E$13-D31:E31))*H31*C31</f>
        <v>-3.0188227146882036E-2</v>
      </c>
      <c r="AB31" s="26">
        <f t="array" ref="AB31">EXP(-$D$1*SUMSQ($D$14:$E$14-D31:E31))*H31*C31</f>
        <v>-5.5291666711337342E-4</v>
      </c>
      <c r="AC31" s="26">
        <f t="array" ref="AC31">EXP(-$D$1*SUMSQ($D$15:$E$15-D31:E31))*H31*C31</f>
        <v>-2.4780005838097559E-3</v>
      </c>
      <c r="AD31" s="26">
        <f t="array" ref="AD31">EXP(-$D$1*SUMSQ($D$16:$E$16-D31:E31))*H31*C31</f>
        <v>-4.5386163859131974E-5</v>
      </c>
      <c r="AE31" s="26">
        <f t="array" ref="AE31">EXP(-$D$1*SUMSQ($D$17:$E$17-D31:E31))*H31*C31</f>
        <v>-1.2825028325916534E-19</v>
      </c>
      <c r="AF31" s="26">
        <f t="array" ref="AF31">EXP(-$D$1*SUMSQ($D$18:$E$18-D31:E31))*H31*C31</f>
        <v>-9.3547856046839806E-14</v>
      </c>
      <c r="AG31" s="26">
        <f t="array" ref="AG31">EXP(-$D$1*SUMSQ($D$19:$E$19-D31:E31))*H31*C31</f>
        <v>-8.4209096406506927E-12</v>
      </c>
      <c r="AH31" s="26">
        <f t="array" ref="AH31">EXP(-$D$1*SUMSQ($D$20:$E$20-D31:E31))*H31*C31</f>
        <v>-2.0873348101273629E-14</v>
      </c>
      <c r="AI31" s="26">
        <f t="array" ref="AI31">EXP(-$D$1*SUMSQ($D$21:$E$21-D31:E31))*H31*C31</f>
        <v>-7.5802612879228337E-10</v>
      </c>
      <c r="AJ31" s="26">
        <f t="array" ref="AJ31">EXP(-$D$1*SUMSQ($D$22:$E$22-D31:E31))*H31*C31</f>
        <v>-3.3972374164390506E-9</v>
      </c>
      <c r="AK31" s="26">
        <f t="array" ref="AK31">EXP(-$D$1*SUMSQ($D$23:$E$23-D31:E31))*H31*C31</f>
        <v>-1.6696636597412982E-5</v>
      </c>
      <c r="AL31" s="26">
        <f t="array" ref="AL31">EXP(-$D$1*SUMSQ($D$24:$E$24-D31:E31))*H31*C31</f>
        <v>-4.5976608797579723E-10</v>
      </c>
      <c r="AM31" s="26">
        <f t="array" ref="AM31">EXP(-$D$1*SUMSQ($D$25:$E$25-D31:E31))*H31*C31</f>
        <v>-4.5386163859131974E-5</v>
      </c>
      <c r="AN31" s="26">
        <f t="array" ref="AN31">EXP(-$D$1*SUMSQ($D$26:$E$26-D31:E31))*H31*C31</f>
        <v>-9.3547856046839806E-14</v>
      </c>
      <c r="AO31" s="26">
        <f t="array" ref="AO31">EXP(-$D$1*SUMSQ($D$27:$E$27-D31:E31))*H31*C31</f>
        <v>-6.7359039578809643E-3</v>
      </c>
      <c r="AP31" s="26">
        <f t="array" ref="AP31">EXP(-$D$1*SUMSQ($D$28:$E$28-D31:E31))*H31*C31</f>
        <v>-7.5802612879228337E-10</v>
      </c>
      <c r="AQ31" s="26">
        <f t="array" ref="AQ31">EXP(-$D$1*SUMSQ($D$29:$E$29-D31:E31))*H31*C31</f>
        <v>-5.6010975901014122E-9</v>
      </c>
      <c r="AR31" s="26">
        <f t="array" ref="AR31">EXP(-$D$1*SUMSQ($D$30:$E$30-D31:E31))*H31*C31</f>
        <v>-4.0855322713344803E-3</v>
      </c>
      <c r="AS31" s="26">
        <f t="array" ref="AS31">EXP(-$D$1*SUMSQ($D$31:$E$31-D31:E31))*H31*C31</f>
        <v>-0.36776789490123502</v>
      </c>
      <c r="AT31" s="26">
        <f t="array" ref="AT31">EXP(-$D$1*SUMSQ($D$32:$E$32-D31:E31))*H31*C31</f>
        <v>-8.3127658778877918E-7</v>
      </c>
      <c r="AU31" s="26">
        <f t="array" ref="AU31">EXP(-$D$1*SUMSQ($D$33:$E$33-D31:E31))*H31*C31</f>
        <v>-3.0188227146882036E-2</v>
      </c>
      <c r="AV31" s="27">
        <f t="array" ref="AV31">EXP(-$D$1*SUMSQ($D$34:$E$34-D31:E31))*H31*C31</f>
        <v>-0.13529424765706408</v>
      </c>
    </row>
    <row r="32" spans="2:48">
      <c r="B32" s="42">
        <f t="shared" si="4"/>
        <v>27</v>
      </c>
      <c r="C32" s="43">
        <v>-1</v>
      </c>
      <c r="D32" s="43">
        <v>4</v>
      </c>
      <c r="E32" s="43">
        <v>-3</v>
      </c>
      <c r="F32" s="42">
        <v>0</v>
      </c>
      <c r="G32" s="43" t="s">
        <v>14</v>
      </c>
      <c r="H32" s="62">
        <v>0.28006931444910099</v>
      </c>
      <c r="I32" s="43" t="s">
        <v>14</v>
      </c>
      <c r="J32" s="45">
        <f t="shared" si="1"/>
        <v>4</v>
      </c>
      <c r="K32" s="25">
        <f>SUM(AT6:AT34)+R5</f>
        <v>-0.99978669133500331</v>
      </c>
      <c r="L32" s="5">
        <f t="shared" si="2"/>
        <v>-1</v>
      </c>
      <c r="M32" s="6" t="b">
        <f t="shared" si="3"/>
        <v>1</v>
      </c>
      <c r="O32" s="61"/>
      <c r="R32" s="70">
        <f t="array" ref="R32">EXP(-$D$1*SUMSQ($D$7:$E$7-D32:E32))*H32*C32</f>
        <v>-3.5012945624551352E-10</v>
      </c>
      <c r="T32" s="25">
        <f t="array" ref="T32">EXP(-$D$1*SUMSQ($D$6:$E$6-D32:E32))*H32*C32</f>
        <v>-3.5012945624551352E-10</v>
      </c>
      <c r="U32" s="26">
        <f t="array" ref="U32">EXP(-$D$1*SUMSQ($D$7:$E$7-D32:E32))*H32*C32</f>
        <v>-3.5012945624551352E-10</v>
      </c>
      <c r="V32" s="26">
        <f t="array" ref="V32">EXP(-$D$1*SUMSQ($D$8:$E$8-D32:E32))*H32*C32</f>
        <v>-3.4563299226854206E-5</v>
      </c>
      <c r="W32" s="26">
        <f t="array" ref="W32">EXP(-$D$1*SUMSQ($D$9:$E$9-D32:E32))*H32*C32</f>
        <v>-1.4125230409939491E-7</v>
      </c>
      <c r="X32" s="26">
        <f t="array" ref="X32">EXP(-$D$1*SUMSQ($D$10:$E$10-D32:E32))*H32*C32</f>
        <v>-5.6985246620887819E-5</v>
      </c>
      <c r="Y32" s="26">
        <f t="array" ref="Y32">EXP(-$D$1*SUMSQ($D$11:$E$11-D32:E32))*H32*C32</f>
        <v>-4.2106718409313837E-4</v>
      </c>
      <c r="Z32" s="26">
        <f t="array" ref="Z32">EXP(-$D$1*SUMSQ($D$12:$E$12-D32:E32))*H32*C32</f>
        <v>-1.1594695187621367E-8</v>
      </c>
      <c r="AA32" s="26">
        <f t="array" ref="AA32">EXP(-$D$1*SUMSQ($D$13:$E$13-D32:E32))*H32*C32</f>
        <v>-1.043721199093641E-6</v>
      </c>
      <c r="AB32" s="26">
        <f t="array" ref="AB32">EXP(-$D$1*SUMSQ($D$14:$E$14-D32:E32))*H32*C32</f>
        <v>-1.043721199093641E-6</v>
      </c>
      <c r="AC32" s="26">
        <f t="array" ref="AC32">EXP(-$D$1*SUMSQ($D$15:$E$15-D32:E32))*H32*C32</f>
        <v>-3.1517649235032699E-8</v>
      </c>
      <c r="AD32" s="26">
        <f t="array" ref="AD32">EXP(-$D$1*SUMSQ($D$16:$E$16-D32:E32))*H32*C32</f>
        <v>-1.271512720461647E-5</v>
      </c>
      <c r="AE32" s="26">
        <f t="array" ref="AE32">EXP(-$D$1*SUMSQ($D$17:$E$17-D32:E32))*H32*C32</f>
        <v>-2.1512697303277733E-15</v>
      </c>
      <c r="AF32" s="26">
        <f t="array" ref="AF32">EXP(-$D$1*SUMSQ($D$18:$E$18-D32:E32))*H32*C32</f>
        <v>-4.8001315945050553E-16</v>
      </c>
      <c r="AG32" s="26">
        <f t="array" ref="AG32">EXP(-$D$1*SUMSQ($D$19:$E$19-D32:E32))*H32*C32</f>
        <v>-1.3217858052420951E-20</v>
      </c>
      <c r="AH32" s="26">
        <f t="array" ref="AH32">EXP(-$D$1*SUMSQ($D$20:$E$20-D32:E32))*H32*C32</f>
        <v>-6.4128446849016809E-12</v>
      </c>
      <c r="AI32" s="26">
        <f t="array" ref="AI32">EXP(-$D$1*SUMSQ($D$21:$E$21-D32:E32))*H32*C32</f>
        <v>-7.1240269404858339E-14</v>
      </c>
      <c r="AJ32" s="26">
        <f t="array" ref="AJ32">EXP(-$D$1*SUMSQ($D$22:$E$22-D32:E32))*H32*C32</f>
        <v>-9.766749465704063E-20</v>
      </c>
      <c r="AK32" s="26">
        <f t="array" ref="AK32">EXP(-$D$1*SUMSQ($D$23:$E$23-D32:E32))*H32*C32</f>
        <v>-2.3898447987036695E-17</v>
      </c>
      <c r="AL32" s="26">
        <f t="array" ref="AL32">EXP(-$D$1*SUMSQ($D$24:$E$24-D32:E32))*H32*C32</f>
        <v>-1.043721199093641E-6</v>
      </c>
      <c r="AM32" s="26">
        <f t="array" ref="AM32">EXP(-$D$1*SUMSQ($D$25:$E$25-D32:E32))*H32*C32</f>
        <v>-1.1898336638164362E-18</v>
      </c>
      <c r="AN32" s="26">
        <f t="array" ref="AN32">EXP(-$D$1*SUMSQ($D$26:$E$26-D32:E32))*H32*C32</f>
        <v>-1.271512720461647E-5</v>
      </c>
      <c r="AO32" s="26">
        <f t="array" ref="AO32">EXP(-$D$1*SUMSQ($D$27:$E$27-D32:E32))*H32*C32</f>
        <v>-7.1240269404858339E-14</v>
      </c>
      <c r="AP32" s="26">
        <f t="array" ref="AP32">EXP(-$D$1*SUMSQ($D$28:$E$28-D32:E32))*H32*C32</f>
        <v>-1.887092196828244E-3</v>
      </c>
      <c r="AQ32" s="26">
        <f t="array" ref="AQ32">EXP(-$D$1*SUMSQ($D$29:$E$29-D32:E32))*H32*C32</f>
        <v>-0.10303174288880423</v>
      </c>
      <c r="AR32" s="26">
        <f t="array" ref="AR32">EXP(-$D$1*SUMSQ($D$30:$E$30-D32:E32))*H32*C32</f>
        <v>-2.2989489291150734E-2</v>
      </c>
      <c r="AS32" s="26">
        <f t="array" ref="AS32">EXP(-$D$1*SUMSQ($D$31:$E$31-D32:E32))*H32*C32</f>
        <v>-6.3304890744232683E-7</v>
      </c>
      <c r="AT32" s="26">
        <f t="array" ref="AT32">EXP(-$D$1*SUMSQ($D$32:$E$32-D32:E32))*H32*C32</f>
        <v>-0.28006931444910099</v>
      </c>
      <c r="AU32" s="26">
        <f t="array" ref="AU32">EXP(-$D$1*SUMSQ($D$33:$E$33-D32:E32))*H32*C32</f>
        <v>-3.1112890446829589E-3</v>
      </c>
      <c r="AV32" s="27">
        <f t="array" ref="AV32">EXP(-$D$1*SUMSQ($D$34:$E$34-D32:E32))*H32*C32</f>
        <v>-4.2654499861753602E-9</v>
      </c>
    </row>
    <row r="33" spans="2:48">
      <c r="B33" s="42">
        <f t="shared" si="4"/>
        <v>28</v>
      </c>
      <c r="C33" s="43">
        <v>-1</v>
      </c>
      <c r="D33" s="43">
        <v>4</v>
      </c>
      <c r="E33" s="43">
        <v>0</v>
      </c>
      <c r="F33" s="42">
        <v>0</v>
      </c>
      <c r="G33" s="43" t="s">
        <v>14</v>
      </c>
      <c r="H33" s="62">
        <v>0.23085109254190436</v>
      </c>
      <c r="I33" s="43" t="s">
        <v>14</v>
      </c>
      <c r="J33" s="45">
        <f t="shared" si="1"/>
        <v>4</v>
      </c>
      <c r="K33" s="25">
        <f>SUM(AU6:AU34)+R5</f>
        <v>-0.99996351803772932</v>
      </c>
      <c r="L33" s="5">
        <f t="shared" si="2"/>
        <v>-1</v>
      </c>
      <c r="M33" s="6" t="b">
        <f t="shared" si="3"/>
        <v>1</v>
      </c>
      <c r="R33" s="70">
        <f t="array" ref="R33">EXP(-$D$1*SUMSQ($D$7:$E$7-D33:E33))*H33*C33</f>
        <v>-1.0480623386995349E-5</v>
      </c>
      <c r="T33" s="25">
        <f t="array" ref="T33">EXP(-$D$1*SUMSQ($D$6:$E$6-D33:E33))*H33*C33</f>
        <v>-5.2179951310617119E-7</v>
      </c>
      <c r="U33" s="26">
        <f t="array" ref="U33">EXP(-$D$1*SUMSQ($D$7:$E$7-D33:E33))*H33*C33</f>
        <v>-1.0480623386995349E-5</v>
      </c>
      <c r="V33" s="26">
        <f t="array" ref="V33">EXP(-$D$1*SUMSQ($D$8:$E$8-D33:E33))*H33*C33</f>
        <v>-2.56452398789747E-3</v>
      </c>
      <c r="W33" s="26">
        <f t="array" ref="W33">EXP(-$D$1*SUMSQ($D$9:$E$9-D33:E33))*H33*C33</f>
        <v>-5.2179951310617119E-7</v>
      </c>
      <c r="X33" s="26">
        <f t="array" ref="X33">EXP(-$D$1*SUMSQ($D$10:$E$10-D33:E33))*H33*C33</f>
        <v>-1.0480623386995349E-5</v>
      </c>
      <c r="Y33" s="26">
        <f t="array" ref="Y33">EXP(-$D$1*SUMSQ($D$11:$E$11-D33:E33))*H33*C33</f>
        <v>-1.5554624262283259E-3</v>
      </c>
      <c r="Z33" s="26">
        <f t="array" ref="Z33">EXP(-$D$1*SUMSQ($D$12:$E$12-D33:E33))*H33*C33</f>
        <v>-8.603019562991147E-7</v>
      </c>
      <c r="AA33" s="26">
        <f t="array" ref="AA33">EXP(-$D$1*SUMSQ($D$13:$E$13-D33:E33))*H33*C33</f>
        <v>-1.5554624262283259E-3</v>
      </c>
      <c r="AB33" s="26">
        <f t="array" ref="AB33">EXP(-$D$1*SUMSQ($D$14:$E$14-D33:E33))*H33*C33</f>
        <v>-7.7441914158273188E-5</v>
      </c>
      <c r="AC33" s="26">
        <f t="array" ref="AC33">EXP(-$D$1*SUMSQ($D$15:$E$15-D33:E33))*H33*C33</f>
        <v>-4.6970895283826566E-5</v>
      </c>
      <c r="AD33" s="26">
        <f t="array" ref="AD33">EXP(-$D$1*SUMSQ($D$16:$E$16-D33:E33))*H33*C33</f>
        <v>-4.6970895283826566E-5</v>
      </c>
      <c r="AE33" s="26">
        <f t="array" ref="AE33">EXP(-$D$1*SUMSQ($D$17:$E$17-D33:E33))*H33*C33</f>
        <v>-9.8073722133911178E-19</v>
      </c>
      <c r="AF33" s="26">
        <f t="array" ref="AF33">EXP(-$D$1*SUMSQ($D$18:$E$18-D33:E33))*H33*C33</f>
        <v>-1.7732144936168983E-15</v>
      </c>
      <c r="AG33" s="26">
        <f t="array" ref="AG33">EXP(-$D$1*SUMSQ($D$19:$E$19-D33:E33))*H33*C33</f>
        <v>-3.9565763393825538E-16</v>
      </c>
      <c r="AH33" s="26">
        <f t="array" ref="AH33">EXP(-$D$1*SUMSQ($D$20:$E$20-D33:E33))*H33*C33</f>
        <v>-5.872079937582731E-14</v>
      </c>
      <c r="AI33" s="26">
        <f t="array" ref="AI33">EXP(-$D$1*SUMSQ($D$21:$E$21-D33:E33))*H33*C33</f>
        <v>-5.2858779074854462E-12</v>
      </c>
      <c r="AJ33" s="26">
        <f t="array" ref="AJ33">EXP(-$D$1*SUMSQ($D$22:$E$22-D33:E33))*H33*C33</f>
        <v>-5.872079937582731E-14</v>
      </c>
      <c r="AK33" s="26">
        <f t="array" ref="AK33">EXP(-$D$1*SUMSQ($D$23:$E$23-D33:E33))*H33*C33</f>
        <v>-2.8859915504977293E-10</v>
      </c>
      <c r="AL33" s="26">
        <f t="array" ref="AL33">EXP(-$D$1*SUMSQ($D$24:$E$24-D33:E33))*H33*C33</f>
        <v>-9.5570914543699499E-9</v>
      </c>
      <c r="AM33" s="26">
        <f t="array" ref="AM33">EXP(-$D$1*SUMSQ($D$25:$E$25-D33:E33))*H33*C33</f>
        <v>-2.8859915504977293E-10</v>
      </c>
      <c r="AN33" s="26">
        <f t="array" ref="AN33">EXP(-$D$1*SUMSQ($D$26:$E$26-D33:E33))*H33*C33</f>
        <v>-2.8859915504977293E-10</v>
      </c>
      <c r="AO33" s="26">
        <f t="array" ref="AO33">EXP(-$D$1*SUMSQ($D$27:$E$27-D33:E33))*H33*C33</f>
        <v>-8.603019562991147E-7</v>
      </c>
      <c r="AP33" s="26">
        <f t="array" ref="AP33">EXP(-$D$1*SUMSQ($D$28:$E$28-D33:E33))*H33*C33</f>
        <v>-8.603019562991147E-7</v>
      </c>
      <c r="AQ33" s="26">
        <f t="array" ref="AQ33">EXP(-$D$1*SUMSQ($D$29:$E$29-D33:E33))*H33*C33</f>
        <v>-4.6970895283826566E-5</v>
      </c>
      <c r="AR33" s="26">
        <f t="array" ref="AR33">EXP(-$D$1*SUMSQ($D$30:$E$30-D33:E33))*H33*C33</f>
        <v>-8.4925370918132695E-2</v>
      </c>
      <c r="AS33" s="26">
        <f t="array" ref="AS33">EXP(-$D$1*SUMSQ($D$31:$E$31-D33:E33))*H33*C33</f>
        <v>-1.8949411613627756E-2</v>
      </c>
      <c r="AT33" s="26">
        <f t="array" ref="AT33">EXP(-$D$1*SUMSQ($D$32:$E$32-D33:E33))*H33*C33</f>
        <v>-2.56452398789747E-3</v>
      </c>
      <c r="AU33" s="26">
        <f t="array" ref="AU33">EXP(-$D$1*SUMSQ($D$33:$E$33-D33:E33))*H33*C33</f>
        <v>-0.23085109254190436</v>
      </c>
      <c r="AV33" s="27">
        <f t="array" ref="AV33">EXP(-$D$1*SUMSQ($D$34:$E$34-D33:E33))*H33*C33</f>
        <v>-2.56452398789747E-3</v>
      </c>
    </row>
    <row r="34" spans="2:48">
      <c r="B34" s="65">
        <f t="shared" si="4"/>
        <v>29</v>
      </c>
      <c r="C34" s="66">
        <v>-1</v>
      </c>
      <c r="D34" s="66">
        <v>4</v>
      </c>
      <c r="E34" s="66">
        <v>3</v>
      </c>
      <c r="F34" s="65">
        <v>0</v>
      </c>
      <c r="G34" s="66" t="s">
        <v>14</v>
      </c>
      <c r="H34" s="67">
        <v>0.27909793461404164</v>
      </c>
      <c r="I34" s="66" t="s">
        <v>14</v>
      </c>
      <c r="J34" s="68">
        <f t="shared" si="1"/>
        <v>4</v>
      </c>
      <c r="K34" s="28">
        <f>SUM(AV6:AV34)+R5</f>
        <v>-0.9998197117952915</v>
      </c>
      <c r="L34" s="8">
        <f t="shared" si="2"/>
        <v>-1</v>
      </c>
      <c r="M34" s="9" t="b">
        <f t="shared" si="3"/>
        <v>1</v>
      </c>
      <c r="R34" s="71">
        <f t="array" ref="R34">EXP(-$D$1*SUMSQ($D$7:$E$7-D34:E34))*H34*C34</f>
        <v>-5.6787601550158464E-5</v>
      </c>
      <c r="T34" s="28">
        <f t="array" ref="T34">EXP(-$D$1*SUMSQ($D$6:$E$6-D34:E34))*H34*C34</f>
        <v>-1.4076239095011716E-7</v>
      </c>
      <c r="U34" s="29">
        <f t="array" ref="U34">EXP(-$D$1*SUMSQ($D$7:$E$7-D34:E34))*H34*C34</f>
        <v>-5.6787601550158464E-5</v>
      </c>
      <c r="V34" s="29">
        <f t="array" ref="V34">EXP(-$D$1*SUMSQ($D$8:$E$8-D34:E34))*H34*C34</f>
        <v>-3.444342143171578E-5</v>
      </c>
      <c r="W34" s="29">
        <f t="array" ref="W34">EXP(-$D$1*SUMSQ($D$9:$E$9-D34:E34))*H34*C34</f>
        <v>-3.4891508296036384E-10</v>
      </c>
      <c r="X34" s="29">
        <f t="array" ref="X34">EXP(-$D$1*SUMSQ($D$10:$E$10-D34:E34))*H34*C34</f>
        <v>-3.4891508296036384E-10</v>
      </c>
      <c r="Y34" s="29">
        <f t="array" ref="Y34">EXP(-$D$1*SUMSQ($D$11:$E$11-D34:E34))*H34*C34</f>
        <v>-1.0401012033500237E-6</v>
      </c>
      <c r="Z34" s="29">
        <f t="array" ref="Z34">EXP(-$D$1*SUMSQ($D$12:$E$12-D34:E34))*H34*C34</f>
        <v>-1.1554480667437072E-8</v>
      </c>
      <c r="AA34" s="29">
        <f t="array" ref="AA34">EXP(-$D$1*SUMSQ($D$13:$E$13-D34:E34))*H34*C34</f>
        <v>-4.1960677357784202E-4</v>
      </c>
      <c r="AB34" s="29">
        <f t="array" ref="AB34">EXP(-$D$1*SUMSQ($D$14:$E$14-D34:E34))*H34*C34</f>
        <v>-1.0401012033500237E-6</v>
      </c>
      <c r="AC34" s="29">
        <f t="array" ref="AC34">EXP(-$D$1*SUMSQ($D$15:$E$15-D34:E34))*H34*C34</f>
        <v>-1.2671026628332082E-5</v>
      </c>
      <c r="AD34" s="29">
        <f t="array" ref="AD34">EXP(-$D$1*SUMSQ($D$16:$E$16-D34:E34))*H34*C34</f>
        <v>-3.1408334835575536E-8</v>
      </c>
      <c r="AE34" s="29">
        <f t="array" ref="AE34">EXP(-$D$1*SUMSQ($D$17:$E$17-D34:E34))*H34*C34</f>
        <v>-8.093165007428929E-26</v>
      </c>
      <c r="AF34" s="29">
        <f t="array" ref="AF34">EXP(-$D$1*SUMSQ($D$18:$E$18-D34:E34))*H34*C34</f>
        <v>-1.1857068981606574E-18</v>
      </c>
      <c r="AG34" s="29">
        <f t="array" ref="AG34">EXP(-$D$1*SUMSQ($D$19:$E$19-D34:E34))*H34*C34</f>
        <v>-2.1438083629876047E-15</v>
      </c>
      <c r="AH34" s="29">
        <f t="array" ref="AH34">EXP(-$D$1*SUMSQ($D$20:$E$20-D34:E34))*H34*C34</f>
        <v>-9.7328749103864873E-20</v>
      </c>
      <c r="AI34" s="29">
        <f t="array" ref="AI34">EXP(-$D$1*SUMSQ($D$21:$E$21-D34:E34))*H34*C34</f>
        <v>-7.0993182853158828E-14</v>
      </c>
      <c r="AJ34" s="29">
        <f t="array" ref="AJ34">EXP(-$D$1*SUMSQ($D$22:$E$22-D34:E34))*H34*C34</f>
        <v>-6.3906026623347531E-12</v>
      </c>
      <c r="AK34" s="29">
        <f t="array" ref="AK34">EXP(-$D$1*SUMSQ($D$23:$E$23-D34:E34))*H34*C34</f>
        <v>-6.3085326903579377E-7</v>
      </c>
      <c r="AL34" s="29">
        <f t="array" ref="AL34">EXP(-$D$1*SUMSQ($D$24:$E$24-D34:E34))*H34*C34</f>
        <v>-1.5840720259472093E-14</v>
      </c>
      <c r="AM34" s="29">
        <f t="array" ref="AM34">EXP(-$D$1*SUMSQ($D$25:$E$25-D34:E34))*H34*C34</f>
        <v>-1.2671026628332082E-5</v>
      </c>
      <c r="AN34" s="29">
        <f t="array" ref="AN34">EXP(-$D$1*SUMSQ($D$26:$E$26-D34:E34))*H34*C34</f>
        <v>-1.1857068981606574E-18</v>
      </c>
      <c r="AO34" s="29">
        <f t="array" ref="AO34">EXP(-$D$1*SUMSQ($D$27:$E$27-D34:E34))*H34*C34</f>
        <v>-1.8805470909836338E-3</v>
      </c>
      <c r="AP34" s="29">
        <f t="array" ref="AP34">EXP(-$D$1*SUMSQ($D$28:$E$28-D34:E34))*H34*C34</f>
        <v>-7.0993182853158828E-14</v>
      </c>
      <c r="AQ34" s="29">
        <f t="array" ref="AQ34">EXP(-$D$1*SUMSQ($D$29:$E$29-D34:E34))*H34*C34</f>
        <v>-3.8760964487472091E-12</v>
      </c>
      <c r="AR34" s="29">
        <f t="array" ref="AR34">EXP(-$D$1*SUMSQ($D$30:$E$30-D34:E34))*H34*C34</f>
        <v>-5.6787601550158464E-5</v>
      </c>
      <c r="AS34" s="29">
        <f t="array" ref="AS34">EXP(-$D$1*SUMSQ($D$31:$E$31-D34:E34))*H34*C34</f>
        <v>-0.1026743922179174</v>
      </c>
      <c r="AT34" s="29">
        <f t="array" ref="AT34">EXP(-$D$1*SUMSQ($D$32:$E$32-D34:E34))*H34*C34</f>
        <v>-4.2506558909629838E-9</v>
      </c>
      <c r="AU34" s="29">
        <f t="array" ref="AU34">EXP(-$D$1*SUMSQ($D$33:$E$33-D34:E34))*H34*C34</f>
        <v>-3.1004979894579663E-3</v>
      </c>
      <c r="AV34" s="30">
        <f t="array" ref="AV34">EXP(-$D$1*SUMSQ($D$34:$E$34-D34:E34))*H34*C34</f>
        <v>-0.27909793461404164</v>
      </c>
    </row>
    <row r="35" spans="2:48">
      <c r="F35" s="7"/>
      <c r="G35" s="8"/>
      <c r="H35" s="28">
        <f t="array" ref="H35">MMULT(TRANSPOSE(C6:C34),H6:H34)</f>
        <v>1.2261279502823186E-7</v>
      </c>
      <c r="I35" s="8" t="s">
        <v>15</v>
      </c>
      <c r="J35" s="9">
        <v>0</v>
      </c>
      <c r="K35" s="13"/>
      <c r="L35" s="18" t="s">
        <v>21</v>
      </c>
      <c r="M35" s="75">
        <f>1-COUNTIF(M6:M34,TRUE)/COUNTA(M6:M34)</f>
        <v>0</v>
      </c>
    </row>
    <row r="39" spans="2:48">
      <c r="B39" s="53" t="s">
        <v>16</v>
      </c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5"/>
    </row>
    <row r="40" spans="2:48">
      <c r="C40" s="50">
        <v>1</v>
      </c>
      <c r="D40" s="51">
        <f t="shared" ref="D40:AE40" si="5">C40+1</f>
        <v>2</v>
      </c>
      <c r="E40" s="51">
        <f t="shared" si="5"/>
        <v>3</v>
      </c>
      <c r="F40" s="51">
        <f t="shared" si="5"/>
        <v>4</v>
      </c>
      <c r="G40" s="51">
        <f t="shared" si="5"/>
        <v>5</v>
      </c>
      <c r="H40" s="51">
        <f t="shared" si="5"/>
        <v>6</v>
      </c>
      <c r="I40" s="51">
        <f t="shared" si="5"/>
        <v>7</v>
      </c>
      <c r="J40" s="51">
        <f t="shared" si="5"/>
        <v>8</v>
      </c>
      <c r="K40" s="51">
        <f t="shared" si="5"/>
        <v>9</v>
      </c>
      <c r="L40" s="51">
        <f t="shared" si="5"/>
        <v>10</v>
      </c>
      <c r="M40" s="51">
        <f t="shared" si="5"/>
        <v>11</v>
      </c>
      <c r="N40" s="51">
        <f t="shared" si="5"/>
        <v>12</v>
      </c>
      <c r="O40" s="51">
        <f t="shared" si="5"/>
        <v>13</v>
      </c>
      <c r="P40" s="51">
        <f t="shared" si="5"/>
        <v>14</v>
      </c>
      <c r="Q40" s="51">
        <f t="shared" si="5"/>
        <v>15</v>
      </c>
      <c r="R40" s="51">
        <f t="shared" si="5"/>
        <v>16</v>
      </c>
      <c r="S40" s="51">
        <f t="shared" si="5"/>
        <v>17</v>
      </c>
      <c r="T40" s="51">
        <f t="shared" si="5"/>
        <v>18</v>
      </c>
      <c r="U40" s="51">
        <f t="shared" si="5"/>
        <v>19</v>
      </c>
      <c r="V40" s="51">
        <f t="shared" si="5"/>
        <v>20</v>
      </c>
      <c r="W40" s="51">
        <f t="shared" si="5"/>
        <v>21</v>
      </c>
      <c r="X40" s="51">
        <f t="shared" si="5"/>
        <v>22</v>
      </c>
      <c r="Y40" s="51">
        <f t="shared" si="5"/>
        <v>23</v>
      </c>
      <c r="Z40" s="51">
        <f t="shared" si="5"/>
        <v>24</v>
      </c>
      <c r="AA40" s="51">
        <f t="shared" si="5"/>
        <v>25</v>
      </c>
      <c r="AB40" s="51">
        <f t="shared" si="5"/>
        <v>26</v>
      </c>
      <c r="AC40" s="51">
        <f t="shared" si="5"/>
        <v>27</v>
      </c>
      <c r="AD40" s="51">
        <f t="shared" si="5"/>
        <v>28</v>
      </c>
      <c r="AE40" s="52">
        <f t="shared" si="5"/>
        <v>29</v>
      </c>
    </row>
    <row r="41" spans="2:48">
      <c r="B41" s="47">
        <v>1</v>
      </c>
      <c r="C41" s="56">
        <f t="shared" ref="C41:AE41" ca="1" si="6">INDEX($C$6:$C$34,$B41)*INDEX($C$6:$C$34,C$40)*C74</f>
        <v>1</v>
      </c>
      <c r="D41" s="57">
        <f t="shared" ca="1" si="6"/>
        <v>0.36787944117144233</v>
      </c>
      <c r="E41" s="57">
        <f t="shared" ca="1" si="6"/>
        <v>8.20849986238988E-2</v>
      </c>
      <c r="F41" s="57">
        <f t="shared" ca="1" si="6"/>
        <v>0.1353352832366127</v>
      </c>
      <c r="G41" s="57">
        <f t="shared" ca="1" si="6"/>
        <v>6.737946999085467E-3</v>
      </c>
      <c r="H41" s="57">
        <f t="shared" ca="1" si="6"/>
        <v>1.8315638888734179E-2</v>
      </c>
      <c r="I41" s="57">
        <f t="shared" ca="1" si="6"/>
        <v>0.60653065971263342</v>
      </c>
      <c r="J41" s="57">
        <f t="shared" ca="1" si="6"/>
        <v>0.1353352832366127</v>
      </c>
      <c r="K41" s="57">
        <f t="shared" ca="1" si="6"/>
        <v>0.36787944117144233</v>
      </c>
      <c r="L41" s="57">
        <f t="shared" ca="1" si="6"/>
        <v>0.60653065971263342</v>
      </c>
      <c r="M41" s="57">
        <f t="shared" ca="1" si="6"/>
        <v>8.20849986238988E-2</v>
      </c>
      <c r="N41" s="57">
        <f t="shared" ca="1" si="6"/>
        <v>-4.1399377187851668E-8</v>
      </c>
      <c r="O41" s="57">
        <f t="shared" ca="1" si="6"/>
        <v>-1.5034391929775724E-3</v>
      </c>
      <c r="P41" s="57">
        <f t="shared" ca="1" si="6"/>
        <v>-6.737946999085467E-3</v>
      </c>
      <c r="Q41" s="57">
        <f t="shared" ca="1" si="6"/>
        <v>-4.5399929762484854E-5</v>
      </c>
      <c r="R41" s="57">
        <f t="shared" ca="1" si="6"/>
        <v>-8.20849986238988E-2</v>
      </c>
      <c r="S41" s="57">
        <f t="shared" ca="1" si="6"/>
        <v>-1.8315638888734179E-2</v>
      </c>
      <c r="T41" s="57">
        <f t="shared" ca="1" si="6"/>
        <v>-1.1108996538242306E-2</v>
      </c>
      <c r="U41" s="57">
        <f t="shared" ca="1" si="6"/>
        <v>-3.3546262790251185E-4</v>
      </c>
      <c r="V41" s="57">
        <f t="shared" ca="1" si="6"/>
        <v>-2.0346836901064417E-4</v>
      </c>
      <c r="W41" s="57">
        <f t="shared" ca="1" si="6"/>
        <v>-9.2374496619705944E-9</v>
      </c>
      <c r="X41" s="57">
        <f t="shared" ca="1" si="6"/>
        <v>-1.5034391929775724E-3</v>
      </c>
      <c r="Y41" s="57">
        <f t="shared" ca="1" si="6"/>
        <v>-5.0434766256788803E-7</v>
      </c>
      <c r="Z41" s="57">
        <f t="shared" ca="1" si="6"/>
        <v>-1.2501528663867426E-9</v>
      </c>
      <c r="AA41" s="57">
        <f t="shared" ca="1" si="6"/>
        <v>-4.5399929762484854E-5</v>
      </c>
      <c r="AB41" s="57">
        <f t="shared" ca="1" si="6"/>
        <v>-2.0346836901064417E-4</v>
      </c>
      <c r="AC41" s="57">
        <f t="shared" ca="1" si="6"/>
        <v>-1.2501528663867426E-9</v>
      </c>
      <c r="AD41" s="57">
        <f t="shared" ca="1" si="6"/>
        <v>-2.2603294069810542E-6</v>
      </c>
      <c r="AE41" s="58">
        <f t="shared" ca="1" si="6"/>
        <v>-5.0434766256788803E-7</v>
      </c>
    </row>
    <row r="42" spans="2:48">
      <c r="B42" s="48">
        <f>B41+1</f>
        <v>2</v>
      </c>
      <c r="C42" s="57">
        <f t="shared" ref="C42:AE42" ca="1" si="7">INDEX($C$6:$C$34,$B42)*INDEX($C$6:$C$34,C$40)*C75</f>
        <v>0.36787944117144233</v>
      </c>
      <c r="D42" s="57">
        <f t="shared" ca="1" si="7"/>
        <v>1</v>
      </c>
      <c r="E42" s="57">
        <f t="shared" ca="1" si="7"/>
        <v>8.20849986238988E-2</v>
      </c>
      <c r="F42" s="57">
        <f t="shared" ca="1" si="7"/>
        <v>6.737946999085467E-3</v>
      </c>
      <c r="G42" s="57">
        <f t="shared" ca="1" si="7"/>
        <v>3.3546262790251185E-4</v>
      </c>
      <c r="H42" s="57">
        <f t="shared" ca="1" si="7"/>
        <v>6.737946999085467E-3</v>
      </c>
      <c r="I42" s="57">
        <f t="shared" ca="1" si="7"/>
        <v>8.20849986238988E-2</v>
      </c>
      <c r="J42" s="57">
        <f t="shared" ca="1" si="7"/>
        <v>0.36787944117144233</v>
      </c>
      <c r="K42" s="57">
        <f t="shared" ca="1" si="7"/>
        <v>0.1353352832366127</v>
      </c>
      <c r="L42" s="57">
        <f t="shared" ca="1" si="7"/>
        <v>0.60653065971263342</v>
      </c>
      <c r="M42" s="57">
        <f t="shared" ca="1" si="7"/>
        <v>1.1108996538242306E-2</v>
      </c>
      <c r="N42" s="57">
        <f t="shared" ca="1" si="7"/>
        <v>-5.1090890280633251E-12</v>
      </c>
      <c r="O42" s="57">
        <f t="shared" ca="1" si="7"/>
        <v>-3.7266531720786709E-6</v>
      </c>
      <c r="P42" s="57">
        <f t="shared" ca="1" si="7"/>
        <v>-3.3546262790251185E-4</v>
      </c>
      <c r="Q42" s="57">
        <f t="shared" ca="1" si="7"/>
        <v>-4.1399377187851668E-8</v>
      </c>
      <c r="R42" s="57">
        <f t="shared" ca="1" si="7"/>
        <v>-1.5034391929775724E-3</v>
      </c>
      <c r="S42" s="57">
        <f t="shared" ca="1" si="7"/>
        <v>-6.737946999085467E-3</v>
      </c>
      <c r="T42" s="57">
        <f t="shared" ca="1" si="7"/>
        <v>-8.20849986238988E-2</v>
      </c>
      <c r="U42" s="57">
        <f t="shared" ca="1" si="7"/>
        <v>-2.2603294069810542E-6</v>
      </c>
      <c r="V42" s="57">
        <f t="shared" ca="1" si="7"/>
        <v>-1.1108996538242306E-2</v>
      </c>
      <c r="W42" s="57">
        <f t="shared" ca="1" si="7"/>
        <v>-2.289734845645553E-11</v>
      </c>
      <c r="X42" s="57">
        <f t="shared" ca="1" si="7"/>
        <v>-8.20849986238988E-2</v>
      </c>
      <c r="Y42" s="57">
        <f t="shared" ca="1" si="7"/>
        <v>-9.2374496619705944E-9</v>
      </c>
      <c r="Z42" s="57">
        <f t="shared" ca="1" si="7"/>
        <v>-1.6918979226151304E-10</v>
      </c>
      <c r="AA42" s="57">
        <f t="shared" ca="1" si="7"/>
        <v>-1.2340980408667956E-4</v>
      </c>
      <c r="AB42" s="57">
        <f t="shared" ca="1" si="7"/>
        <v>-1.1108996538242306E-2</v>
      </c>
      <c r="AC42" s="57">
        <f t="shared" ca="1" si="7"/>
        <v>-1.2501528663867426E-9</v>
      </c>
      <c r="AD42" s="57">
        <f t="shared" ca="1" si="7"/>
        <v>-4.5399929762484854E-5</v>
      </c>
      <c r="AE42" s="58">
        <f t="shared" ca="1" si="7"/>
        <v>-2.0346836901064417E-4</v>
      </c>
    </row>
    <row r="43" spans="2:48">
      <c r="B43" s="48">
        <f t="shared" ref="B43:B69" si="8">B42+1</f>
        <v>3</v>
      </c>
      <c r="C43" s="57">
        <f t="shared" ref="C43:AE43" ca="1" si="9">INDEX($C$6:$C$34,$B43)*INDEX($C$6:$C$34,C$40)*C76</f>
        <v>8.20849986238988E-2</v>
      </c>
      <c r="D43" s="57">
        <f t="shared" ca="1" si="9"/>
        <v>8.20849986238988E-2</v>
      </c>
      <c r="E43" s="57">
        <f t="shared" ca="1" si="9"/>
        <v>1</v>
      </c>
      <c r="F43" s="57">
        <f t="shared" ca="1" si="9"/>
        <v>8.20849986238988E-2</v>
      </c>
      <c r="G43" s="57">
        <f t="shared" ca="1" si="9"/>
        <v>8.20849986238988E-2</v>
      </c>
      <c r="H43" s="57">
        <f t="shared" ca="1" si="9"/>
        <v>0.60653065971263342</v>
      </c>
      <c r="I43" s="57">
        <f t="shared" ca="1" si="9"/>
        <v>0.1353352832366127</v>
      </c>
      <c r="J43" s="57">
        <f t="shared" ca="1" si="9"/>
        <v>0.60653065971263342</v>
      </c>
      <c r="K43" s="57">
        <f t="shared" ca="1" si="9"/>
        <v>0.60653065971263342</v>
      </c>
      <c r="L43" s="57">
        <f t="shared" ca="1" si="9"/>
        <v>0.36787944117144233</v>
      </c>
      <c r="M43" s="57">
        <f t="shared" ca="1" si="9"/>
        <v>0.36787944117144233</v>
      </c>
      <c r="N43" s="57">
        <f t="shared" ca="1" si="9"/>
        <v>-1.2501528663867426E-9</v>
      </c>
      <c r="O43" s="57">
        <f t="shared" ca="1" si="9"/>
        <v>-2.2603294069810542E-6</v>
      </c>
      <c r="P43" s="57">
        <f t="shared" ca="1" si="9"/>
        <v>-5.0434766256788803E-7</v>
      </c>
      <c r="Q43" s="57">
        <f t="shared" ca="1" si="9"/>
        <v>-3.7266531720786709E-6</v>
      </c>
      <c r="R43" s="57">
        <f t="shared" ca="1" si="9"/>
        <v>-3.3546262790251185E-4</v>
      </c>
      <c r="S43" s="57">
        <f t="shared" ca="1" si="9"/>
        <v>-3.7266531720786709E-6</v>
      </c>
      <c r="T43" s="57">
        <f t="shared" ca="1" si="9"/>
        <v>-4.5399929762484854E-5</v>
      </c>
      <c r="U43" s="57">
        <f t="shared" ca="1" si="9"/>
        <v>-1.5034391929775724E-3</v>
      </c>
      <c r="V43" s="57">
        <f t="shared" ca="1" si="9"/>
        <v>-2.2603294069810542E-6</v>
      </c>
      <c r="W43" s="57">
        <f t="shared" ca="1" si="9"/>
        <v>-2.2603294069810542E-6</v>
      </c>
      <c r="X43" s="57">
        <f t="shared" ca="1" si="9"/>
        <v>-3.3546262790251185E-4</v>
      </c>
      <c r="Y43" s="57">
        <f t="shared" ca="1" si="9"/>
        <v>-3.3546262790251185E-4</v>
      </c>
      <c r="Z43" s="57">
        <f t="shared" ca="1" si="9"/>
        <v>-4.5399929762484854E-5</v>
      </c>
      <c r="AA43" s="57">
        <f t="shared" ca="1" si="9"/>
        <v>-8.20849986238988E-2</v>
      </c>
      <c r="AB43" s="57">
        <f t="shared" ca="1" si="9"/>
        <v>-1.8315638888734179E-2</v>
      </c>
      <c r="AC43" s="57">
        <f t="shared" ca="1" si="9"/>
        <v>-1.2340980408667956E-4</v>
      </c>
      <c r="AD43" s="57">
        <f t="shared" ca="1" si="9"/>
        <v>-1.1108996538242306E-2</v>
      </c>
      <c r="AE43" s="58">
        <f t="shared" ca="1" si="9"/>
        <v>-1.2340980408667956E-4</v>
      </c>
    </row>
    <row r="44" spans="2:48">
      <c r="B44" s="48">
        <f t="shared" si="8"/>
        <v>4</v>
      </c>
      <c r="C44" s="57">
        <f t="shared" ref="C44:AE44" ca="1" si="10">INDEX($C$6:$C$34,$B44)*INDEX($C$6:$C$34,C$40)*C77</f>
        <v>0.1353352832366127</v>
      </c>
      <c r="D44" s="57">
        <f t="shared" ca="1" si="10"/>
        <v>6.737946999085467E-3</v>
      </c>
      <c r="E44" s="57">
        <f t="shared" ca="1" si="10"/>
        <v>8.20849986238988E-2</v>
      </c>
      <c r="F44" s="57">
        <f t="shared" ca="1" si="10"/>
        <v>1</v>
      </c>
      <c r="G44" s="57">
        <f t="shared" ca="1" si="10"/>
        <v>0.36787944117144233</v>
      </c>
      <c r="H44" s="57">
        <f t="shared" ca="1" si="10"/>
        <v>0.1353352832366127</v>
      </c>
      <c r="I44" s="57">
        <f t="shared" ca="1" si="10"/>
        <v>0.60653065971263342</v>
      </c>
      <c r="J44" s="57">
        <f t="shared" ca="1" si="10"/>
        <v>1.8315638888734179E-2</v>
      </c>
      <c r="K44" s="57">
        <f t="shared" ca="1" si="10"/>
        <v>0.36787944117144233</v>
      </c>
      <c r="L44" s="57">
        <f t="shared" ca="1" si="10"/>
        <v>8.20849986238988E-2</v>
      </c>
      <c r="M44" s="57">
        <f t="shared" ca="1" si="10"/>
        <v>0.60653065971263342</v>
      </c>
      <c r="N44" s="57">
        <f t="shared" ca="1" si="10"/>
        <v>-1.2340980408667956E-4</v>
      </c>
      <c r="O44" s="57">
        <f t="shared" ca="1" si="10"/>
        <v>-1.1108996538242306E-2</v>
      </c>
      <c r="P44" s="57">
        <f t="shared" ca="1" si="10"/>
        <v>-1.2340980408667956E-4</v>
      </c>
      <c r="Q44" s="57">
        <f t="shared" ca="1" si="10"/>
        <v>-1.8315638888734179E-2</v>
      </c>
      <c r="R44" s="57">
        <f t="shared" ca="1" si="10"/>
        <v>-8.20849986238988E-2</v>
      </c>
      <c r="S44" s="57">
        <f t="shared" ca="1" si="10"/>
        <v>-4.5399929762484854E-5</v>
      </c>
      <c r="T44" s="57">
        <f t="shared" ca="1" si="10"/>
        <v>-3.7266531720786709E-6</v>
      </c>
      <c r="U44" s="57">
        <f t="shared" ca="1" si="10"/>
        <v>-0.1353352832366127</v>
      </c>
      <c r="V44" s="57">
        <f t="shared" ca="1" si="10"/>
        <v>-9.2374496619705944E-9</v>
      </c>
      <c r="W44" s="57">
        <f t="shared" ca="1" si="10"/>
        <v>-2.0346836901064417E-4</v>
      </c>
      <c r="X44" s="57">
        <f t="shared" ca="1" si="10"/>
        <v>-5.0434766256788803E-7</v>
      </c>
      <c r="Y44" s="57">
        <f t="shared" ca="1" si="10"/>
        <v>-1.5034391929775724E-3</v>
      </c>
      <c r="Z44" s="57">
        <f t="shared" ca="1" si="10"/>
        <v>-3.7266531720786709E-6</v>
      </c>
      <c r="AA44" s="57">
        <f t="shared" ca="1" si="10"/>
        <v>-3.3546262790251185E-4</v>
      </c>
      <c r="AB44" s="57">
        <f t="shared" ca="1" si="10"/>
        <v>-3.7266531720786709E-6</v>
      </c>
      <c r="AC44" s="57">
        <f t="shared" ca="1" si="10"/>
        <v>-5.0434766256788803E-7</v>
      </c>
      <c r="AD44" s="57">
        <f t="shared" ca="1" si="10"/>
        <v>-2.2603294069810542E-6</v>
      </c>
      <c r="AE44" s="58">
        <f t="shared" ca="1" si="10"/>
        <v>-1.2501528663867426E-9</v>
      </c>
    </row>
    <row r="45" spans="2:48">
      <c r="B45" s="48">
        <f t="shared" si="8"/>
        <v>5</v>
      </c>
      <c r="C45" s="57">
        <f t="shared" ref="C45:AE45" ca="1" si="11">INDEX($C$6:$C$34,$B45)*INDEX($C$6:$C$34,C$40)*C78</f>
        <v>6.737946999085467E-3</v>
      </c>
      <c r="D45" s="57">
        <f t="shared" ca="1" si="11"/>
        <v>3.3546262790251185E-4</v>
      </c>
      <c r="E45" s="57">
        <f t="shared" ca="1" si="11"/>
        <v>8.20849986238988E-2</v>
      </c>
      <c r="F45" s="57">
        <f t="shared" ca="1" si="11"/>
        <v>0.36787944117144233</v>
      </c>
      <c r="G45" s="57">
        <f t="shared" ca="1" si="11"/>
        <v>1</v>
      </c>
      <c r="H45" s="57">
        <f t="shared" ca="1" si="11"/>
        <v>0.36787944117144233</v>
      </c>
      <c r="I45" s="57">
        <f t="shared" ca="1" si="11"/>
        <v>8.20849986238988E-2</v>
      </c>
      <c r="J45" s="57">
        <f t="shared" ca="1" si="11"/>
        <v>6.737946999085467E-3</v>
      </c>
      <c r="K45" s="57">
        <f t="shared" ca="1" si="11"/>
        <v>0.1353352832366127</v>
      </c>
      <c r="L45" s="57">
        <f t="shared" ca="1" si="11"/>
        <v>1.1108996538242306E-2</v>
      </c>
      <c r="M45" s="57">
        <f t="shared" ca="1" si="11"/>
        <v>0.60653065971263342</v>
      </c>
      <c r="N45" s="57">
        <f t="shared" ca="1" si="11"/>
        <v>-4.5399929762484854E-5</v>
      </c>
      <c r="O45" s="57">
        <f t="shared" ca="1" si="11"/>
        <v>-2.0346836901064417E-4</v>
      </c>
      <c r="P45" s="57">
        <f t="shared" ca="1" si="11"/>
        <v>-1.1253517471925912E-7</v>
      </c>
      <c r="Q45" s="57">
        <f t="shared" ca="1" si="11"/>
        <v>-6.737946999085467E-3</v>
      </c>
      <c r="R45" s="57">
        <f t="shared" ca="1" si="11"/>
        <v>-1.5034391929775724E-3</v>
      </c>
      <c r="S45" s="57">
        <f t="shared" ca="1" si="11"/>
        <v>-4.1399377187851668E-8</v>
      </c>
      <c r="T45" s="57">
        <f t="shared" ca="1" si="11"/>
        <v>-9.2374496619705944E-9</v>
      </c>
      <c r="U45" s="57">
        <f t="shared" ca="1" si="11"/>
        <v>-0.36787944117144233</v>
      </c>
      <c r="V45" s="57">
        <f t="shared" ca="1" si="11"/>
        <v>-2.289734845645553E-11</v>
      </c>
      <c r="W45" s="57">
        <f t="shared" ca="1" si="11"/>
        <v>-1.1108996538242306E-2</v>
      </c>
      <c r="X45" s="57">
        <f t="shared" ca="1" si="11"/>
        <v>-9.2374496619705944E-9</v>
      </c>
      <c r="Y45" s="57">
        <f t="shared" ca="1" si="11"/>
        <v>-8.20849986238988E-2</v>
      </c>
      <c r="Z45" s="57">
        <f t="shared" ca="1" si="11"/>
        <v>-1.5034391929775724E-3</v>
      </c>
      <c r="AA45" s="57">
        <f t="shared" ca="1" si="11"/>
        <v>-6.737946999085467E-3</v>
      </c>
      <c r="AB45" s="57">
        <f t="shared" ca="1" si="11"/>
        <v>-3.7266531720786709E-6</v>
      </c>
      <c r="AC45" s="57">
        <f t="shared" ca="1" si="11"/>
        <v>-2.0346836901064417E-4</v>
      </c>
      <c r="AD45" s="57">
        <f t="shared" ca="1" si="11"/>
        <v>-4.5399929762484854E-5</v>
      </c>
      <c r="AE45" s="58">
        <f t="shared" ca="1" si="11"/>
        <v>-1.2501528663867426E-9</v>
      </c>
    </row>
    <row r="46" spans="2:48">
      <c r="B46" s="48">
        <f t="shared" si="8"/>
        <v>6</v>
      </c>
      <c r="C46" s="57">
        <f t="shared" ref="C46:AE46" ca="1" si="12">INDEX($C$6:$C$34,$B46)*INDEX($C$6:$C$34,C$40)*C79</f>
        <v>1.8315638888734179E-2</v>
      </c>
      <c r="D46" s="57">
        <f t="shared" ca="1" si="12"/>
        <v>6.737946999085467E-3</v>
      </c>
      <c r="E46" s="57">
        <f t="shared" ca="1" si="12"/>
        <v>0.60653065971263342</v>
      </c>
      <c r="F46" s="57">
        <f t="shared" ca="1" si="12"/>
        <v>0.1353352832366127</v>
      </c>
      <c r="G46" s="57">
        <f t="shared" ca="1" si="12"/>
        <v>0.36787944117144233</v>
      </c>
      <c r="H46" s="57">
        <f t="shared" ca="1" si="12"/>
        <v>1</v>
      </c>
      <c r="I46" s="57">
        <f t="shared" ca="1" si="12"/>
        <v>8.20849986238988E-2</v>
      </c>
      <c r="J46" s="57">
        <f t="shared" ca="1" si="12"/>
        <v>0.1353352832366127</v>
      </c>
      <c r="K46" s="57">
        <f t="shared" ca="1" si="12"/>
        <v>0.36787944117144233</v>
      </c>
      <c r="L46" s="57">
        <f t="shared" ca="1" si="12"/>
        <v>8.20849986238988E-2</v>
      </c>
      <c r="M46" s="57">
        <f t="shared" ca="1" si="12"/>
        <v>0.60653065971263342</v>
      </c>
      <c r="N46" s="57">
        <f t="shared" ca="1" si="12"/>
        <v>-4.1399377187851668E-8</v>
      </c>
      <c r="O46" s="57">
        <f t="shared" ca="1" si="12"/>
        <v>-3.7266531720786709E-6</v>
      </c>
      <c r="P46" s="57">
        <f t="shared" ca="1" si="12"/>
        <v>-4.1399377187851668E-8</v>
      </c>
      <c r="Q46" s="57">
        <f t="shared" ca="1" si="12"/>
        <v>-4.5399929762484854E-5</v>
      </c>
      <c r="R46" s="57">
        <f t="shared" ca="1" si="12"/>
        <v>-2.0346836901064417E-4</v>
      </c>
      <c r="S46" s="57">
        <f t="shared" ca="1" si="12"/>
        <v>-1.1253517471925912E-7</v>
      </c>
      <c r="T46" s="57">
        <f t="shared" ca="1" si="12"/>
        <v>-5.0434766256788803E-7</v>
      </c>
      <c r="U46" s="57">
        <f t="shared" ca="1" si="12"/>
        <v>-1.8315638888734179E-2</v>
      </c>
      <c r="V46" s="57">
        <f t="shared" ca="1" si="12"/>
        <v>-9.2374496619705944E-9</v>
      </c>
      <c r="W46" s="57">
        <f t="shared" ca="1" si="12"/>
        <v>-2.0346836901064417E-4</v>
      </c>
      <c r="X46" s="57">
        <f t="shared" ca="1" si="12"/>
        <v>-3.7266531720786709E-6</v>
      </c>
      <c r="Y46" s="57">
        <f t="shared" ca="1" si="12"/>
        <v>-1.1108996538242306E-2</v>
      </c>
      <c r="Z46" s="57">
        <f t="shared" ca="1" si="12"/>
        <v>-1.5034391929775724E-3</v>
      </c>
      <c r="AA46" s="57">
        <f t="shared" ca="1" si="12"/>
        <v>-0.1353352832366127</v>
      </c>
      <c r="AB46" s="57">
        <f t="shared" ca="1" si="12"/>
        <v>-1.5034391929775724E-3</v>
      </c>
      <c r="AC46" s="57">
        <f t="shared" ca="1" si="12"/>
        <v>-1.5034391929775724E-3</v>
      </c>
      <c r="AD46" s="57">
        <f t="shared" ca="1" si="12"/>
        <v>-6.737946999085467E-3</v>
      </c>
      <c r="AE46" s="58">
        <f t="shared" ca="1" si="12"/>
        <v>-3.7266531720786709E-6</v>
      </c>
    </row>
    <row r="47" spans="2:48">
      <c r="B47" s="48">
        <f t="shared" si="8"/>
        <v>7</v>
      </c>
      <c r="C47" s="57">
        <f t="shared" ref="C47:AE47" ca="1" si="13">INDEX($C$6:$C$34,$B47)*INDEX($C$6:$C$34,C$40)*C80</f>
        <v>0.60653065971263342</v>
      </c>
      <c r="D47" s="57">
        <f t="shared" ca="1" si="13"/>
        <v>8.20849986238988E-2</v>
      </c>
      <c r="E47" s="57">
        <f t="shared" ca="1" si="13"/>
        <v>0.1353352832366127</v>
      </c>
      <c r="F47" s="57">
        <f t="shared" ca="1" si="13"/>
        <v>0.60653065971263342</v>
      </c>
      <c r="G47" s="57">
        <f t="shared" ca="1" si="13"/>
        <v>8.20849986238988E-2</v>
      </c>
      <c r="H47" s="57">
        <f t="shared" ca="1" si="13"/>
        <v>8.20849986238988E-2</v>
      </c>
      <c r="I47" s="57">
        <f t="shared" ca="1" si="13"/>
        <v>1</v>
      </c>
      <c r="J47" s="57">
        <f t="shared" ca="1" si="13"/>
        <v>8.20849986238988E-2</v>
      </c>
      <c r="K47" s="57">
        <f t="shared" ca="1" si="13"/>
        <v>0.60653065971263342</v>
      </c>
      <c r="L47" s="57">
        <f t="shared" ca="1" si="13"/>
        <v>0.36787944117144233</v>
      </c>
      <c r="M47" s="57">
        <f t="shared" ca="1" si="13"/>
        <v>0.36787944117144233</v>
      </c>
      <c r="N47" s="57">
        <f t="shared" ca="1" si="13"/>
        <v>-3.7266531720786709E-6</v>
      </c>
      <c r="O47" s="57">
        <f t="shared" ca="1" si="13"/>
        <v>-6.737946999085467E-3</v>
      </c>
      <c r="P47" s="57">
        <f t="shared" ca="1" si="13"/>
        <v>-1.5034391929775724E-3</v>
      </c>
      <c r="Q47" s="57">
        <f t="shared" ca="1" si="13"/>
        <v>-1.5034391929775724E-3</v>
      </c>
      <c r="R47" s="57">
        <f t="shared" ca="1" si="13"/>
        <v>-0.1353352832366127</v>
      </c>
      <c r="S47" s="57">
        <f t="shared" ca="1" si="13"/>
        <v>-1.5034391929775724E-3</v>
      </c>
      <c r="T47" s="57">
        <f t="shared" ca="1" si="13"/>
        <v>-3.3546262790251185E-4</v>
      </c>
      <c r="U47" s="57">
        <f t="shared" ca="1" si="13"/>
        <v>-1.1108996538242306E-2</v>
      </c>
      <c r="V47" s="57">
        <f t="shared" ca="1" si="13"/>
        <v>-2.2603294069810542E-6</v>
      </c>
      <c r="W47" s="57">
        <f t="shared" ca="1" si="13"/>
        <v>-2.2603294069810542E-6</v>
      </c>
      <c r="X47" s="57">
        <f t="shared" ca="1" si="13"/>
        <v>-4.5399929762484854E-5</v>
      </c>
      <c r="Y47" s="57">
        <f t="shared" ca="1" si="13"/>
        <v>-4.5399929762484854E-5</v>
      </c>
      <c r="Z47" s="57">
        <f t="shared" ca="1" si="13"/>
        <v>-1.1253517471925912E-7</v>
      </c>
      <c r="AA47" s="57">
        <f t="shared" ca="1" si="13"/>
        <v>-2.0346836901064417E-4</v>
      </c>
      <c r="AB47" s="57">
        <f t="shared" ca="1" si="13"/>
        <v>-4.5399929762484854E-5</v>
      </c>
      <c r="AC47" s="57">
        <f t="shared" ca="1" si="13"/>
        <v>-4.1399377187851668E-8</v>
      </c>
      <c r="AD47" s="57">
        <f t="shared" ca="1" si="13"/>
        <v>-3.7266531720786709E-6</v>
      </c>
      <c r="AE47" s="58">
        <f t="shared" ca="1" si="13"/>
        <v>-4.1399377187851668E-8</v>
      </c>
    </row>
    <row r="48" spans="2:48">
      <c r="B48" s="48">
        <f t="shared" si="8"/>
        <v>8</v>
      </c>
      <c r="C48" s="57">
        <f t="shared" ref="C48:AE48" ca="1" si="14">INDEX($C$6:$C$34,$B48)*INDEX($C$6:$C$34,C$40)*C81</f>
        <v>0.1353352832366127</v>
      </c>
      <c r="D48" s="57">
        <f t="shared" ca="1" si="14"/>
        <v>0.36787944117144233</v>
      </c>
      <c r="E48" s="57">
        <f t="shared" ca="1" si="14"/>
        <v>0.60653065971263342</v>
      </c>
      <c r="F48" s="57">
        <f t="shared" ca="1" si="14"/>
        <v>1.8315638888734179E-2</v>
      </c>
      <c r="G48" s="57">
        <f t="shared" ca="1" si="14"/>
        <v>6.737946999085467E-3</v>
      </c>
      <c r="H48" s="57">
        <f t="shared" ca="1" si="14"/>
        <v>0.1353352832366127</v>
      </c>
      <c r="I48" s="57">
        <f t="shared" ca="1" si="14"/>
        <v>8.20849986238988E-2</v>
      </c>
      <c r="J48" s="57">
        <f t="shared" ca="1" si="14"/>
        <v>1</v>
      </c>
      <c r="K48" s="57">
        <f t="shared" ca="1" si="14"/>
        <v>0.36787944117144233</v>
      </c>
      <c r="L48" s="57">
        <f t="shared" ca="1" si="14"/>
        <v>0.60653065971263342</v>
      </c>
      <c r="M48" s="57">
        <f t="shared" ca="1" si="14"/>
        <v>8.20849986238988E-2</v>
      </c>
      <c r="N48" s="57">
        <f t="shared" ca="1" si="14"/>
        <v>-1.3887943864964021E-11</v>
      </c>
      <c r="O48" s="57">
        <f t="shared" ca="1" si="14"/>
        <v>-5.0434766256788803E-7</v>
      </c>
      <c r="P48" s="57">
        <f t="shared" ca="1" si="14"/>
        <v>-2.2603294069810542E-6</v>
      </c>
      <c r="Q48" s="57">
        <f t="shared" ca="1" si="14"/>
        <v>-1.1253517471925912E-7</v>
      </c>
      <c r="R48" s="57">
        <f t="shared" ca="1" si="14"/>
        <v>-2.0346836901064417E-4</v>
      </c>
      <c r="S48" s="57">
        <f t="shared" ca="1" si="14"/>
        <v>-4.5399929762484854E-5</v>
      </c>
      <c r="T48" s="57">
        <f t="shared" ca="1" si="14"/>
        <v>-1.5034391929775724E-3</v>
      </c>
      <c r="U48" s="57">
        <f t="shared" ca="1" si="14"/>
        <v>-4.5399929762484854E-5</v>
      </c>
      <c r="V48" s="57">
        <f t="shared" ca="1" si="14"/>
        <v>-2.0346836901064417E-4</v>
      </c>
      <c r="W48" s="57">
        <f t="shared" ca="1" si="14"/>
        <v>-9.2374496619705944E-9</v>
      </c>
      <c r="X48" s="57">
        <f t="shared" ca="1" si="14"/>
        <v>-1.1108996538242306E-2</v>
      </c>
      <c r="Y48" s="57">
        <f t="shared" ca="1" si="14"/>
        <v>-3.7266531720786709E-6</v>
      </c>
      <c r="Z48" s="57">
        <f t="shared" ca="1" si="14"/>
        <v>-5.0434766256788803E-7</v>
      </c>
      <c r="AA48" s="57">
        <f t="shared" ca="1" si="14"/>
        <v>-1.8315638888734179E-2</v>
      </c>
      <c r="AB48" s="57">
        <f t="shared" ca="1" si="14"/>
        <v>-8.20849986238988E-2</v>
      </c>
      <c r="AC48" s="57">
        <f t="shared" ca="1" si="14"/>
        <v>-3.7266531720786709E-6</v>
      </c>
      <c r="AD48" s="57">
        <f t="shared" ca="1" si="14"/>
        <v>-6.737946999085467E-3</v>
      </c>
      <c r="AE48" s="58">
        <f t="shared" ca="1" si="14"/>
        <v>-1.5034391929775724E-3</v>
      </c>
    </row>
    <row r="49" spans="2:31">
      <c r="B49" s="48">
        <f t="shared" si="8"/>
        <v>9</v>
      </c>
      <c r="C49" s="57">
        <f t="shared" ref="C49:AE49" ca="1" si="15">INDEX($C$6:$C$34,$B49)*INDEX($C$6:$C$34,C$40)*C82</f>
        <v>0.36787944117144233</v>
      </c>
      <c r="D49" s="57">
        <f t="shared" ca="1" si="15"/>
        <v>0.1353352832366127</v>
      </c>
      <c r="E49" s="57">
        <f t="shared" ca="1" si="15"/>
        <v>0.60653065971263342</v>
      </c>
      <c r="F49" s="57">
        <f t="shared" ca="1" si="15"/>
        <v>0.36787944117144233</v>
      </c>
      <c r="G49" s="57">
        <f t="shared" ca="1" si="15"/>
        <v>0.1353352832366127</v>
      </c>
      <c r="H49" s="57">
        <f t="shared" ca="1" si="15"/>
        <v>0.36787944117144233</v>
      </c>
      <c r="I49" s="57">
        <f t="shared" ca="1" si="15"/>
        <v>0.60653065971263342</v>
      </c>
      <c r="J49" s="57">
        <f t="shared" ca="1" si="15"/>
        <v>0.36787944117144233</v>
      </c>
      <c r="K49" s="57">
        <f t="shared" ca="1" si="15"/>
        <v>1</v>
      </c>
      <c r="L49" s="57">
        <f t="shared" ca="1" si="15"/>
        <v>0.60653065971263342</v>
      </c>
      <c r="M49" s="57">
        <f t="shared" ca="1" si="15"/>
        <v>0.60653065971263342</v>
      </c>
      <c r="N49" s="57">
        <f t="shared" ca="1" si="15"/>
        <v>-1.1253517471925912E-7</v>
      </c>
      <c r="O49" s="57">
        <f t="shared" ca="1" si="15"/>
        <v>-2.0346836901064417E-4</v>
      </c>
      <c r="P49" s="57">
        <f t="shared" ca="1" si="15"/>
        <v>-4.5399929762484854E-5</v>
      </c>
      <c r="Q49" s="57">
        <f t="shared" ca="1" si="15"/>
        <v>-1.2340980408667956E-4</v>
      </c>
      <c r="R49" s="57">
        <f t="shared" ca="1" si="15"/>
        <v>-1.1108996538242306E-2</v>
      </c>
      <c r="S49" s="57">
        <f t="shared" ca="1" si="15"/>
        <v>-1.2340980408667956E-4</v>
      </c>
      <c r="T49" s="57">
        <f t="shared" ca="1" si="15"/>
        <v>-2.0346836901064417E-4</v>
      </c>
      <c r="U49" s="57">
        <f t="shared" ca="1" si="15"/>
        <v>-6.737946999085467E-3</v>
      </c>
      <c r="V49" s="57">
        <f t="shared" ca="1" si="15"/>
        <v>-3.7266531720786709E-6</v>
      </c>
      <c r="W49" s="57">
        <f t="shared" ca="1" si="15"/>
        <v>-3.7266531720786709E-6</v>
      </c>
      <c r="X49" s="57">
        <f t="shared" ca="1" si="15"/>
        <v>-2.0346836901064417E-4</v>
      </c>
      <c r="Y49" s="57">
        <f t="shared" ca="1" si="15"/>
        <v>-2.0346836901064417E-4</v>
      </c>
      <c r="Z49" s="57">
        <f t="shared" ca="1" si="15"/>
        <v>-3.7266531720786709E-6</v>
      </c>
      <c r="AA49" s="57">
        <f t="shared" ca="1" si="15"/>
        <v>-6.737946999085467E-3</v>
      </c>
      <c r="AB49" s="57">
        <f t="shared" ca="1" si="15"/>
        <v>-1.5034391929775724E-3</v>
      </c>
      <c r="AC49" s="57">
        <f t="shared" ca="1" si="15"/>
        <v>-3.7266531720786709E-6</v>
      </c>
      <c r="AD49" s="57">
        <f t="shared" ca="1" si="15"/>
        <v>-3.3546262790251185E-4</v>
      </c>
      <c r="AE49" s="58">
        <f t="shared" ca="1" si="15"/>
        <v>-3.7266531720786709E-6</v>
      </c>
    </row>
    <row r="50" spans="2:31">
      <c r="B50" s="48">
        <f t="shared" si="8"/>
        <v>10</v>
      </c>
      <c r="C50" s="57">
        <f t="shared" ref="C50:AE50" ca="1" si="16">INDEX($C$6:$C$34,$B50)*INDEX($C$6:$C$34,C$40)*C83</f>
        <v>0.60653065971263342</v>
      </c>
      <c r="D50" s="57">
        <f t="shared" ca="1" si="16"/>
        <v>0.60653065971263342</v>
      </c>
      <c r="E50" s="57">
        <f t="shared" ca="1" si="16"/>
        <v>0.36787944117144233</v>
      </c>
      <c r="F50" s="57">
        <f t="shared" ca="1" si="16"/>
        <v>8.20849986238988E-2</v>
      </c>
      <c r="G50" s="57">
        <f t="shared" ca="1" si="16"/>
        <v>1.1108996538242306E-2</v>
      </c>
      <c r="H50" s="57">
        <f t="shared" ca="1" si="16"/>
        <v>8.20849986238988E-2</v>
      </c>
      <c r="I50" s="57">
        <f t="shared" ca="1" si="16"/>
        <v>0.36787944117144233</v>
      </c>
      <c r="J50" s="57">
        <f t="shared" ca="1" si="16"/>
        <v>0.60653065971263342</v>
      </c>
      <c r="K50" s="57">
        <f t="shared" ca="1" si="16"/>
        <v>0.60653065971263342</v>
      </c>
      <c r="L50" s="57">
        <f t="shared" ca="1" si="16"/>
        <v>1</v>
      </c>
      <c r="M50" s="57">
        <f t="shared" ca="1" si="16"/>
        <v>0.1353352832366127</v>
      </c>
      <c r="N50" s="57">
        <f t="shared" ca="1" si="16"/>
        <v>-1.2501528663867426E-9</v>
      </c>
      <c r="O50" s="57">
        <f t="shared" ca="1" si="16"/>
        <v>-4.5399929762484854E-5</v>
      </c>
      <c r="P50" s="57">
        <f t="shared" ca="1" si="16"/>
        <v>-2.0346836901064417E-4</v>
      </c>
      <c r="Q50" s="57">
        <f t="shared" ca="1" si="16"/>
        <v>-3.7266531720786709E-6</v>
      </c>
      <c r="R50" s="57">
        <f t="shared" ca="1" si="16"/>
        <v>-6.737946999085467E-3</v>
      </c>
      <c r="S50" s="57">
        <f t="shared" ca="1" si="16"/>
        <v>-1.5034391929775724E-3</v>
      </c>
      <c r="T50" s="57">
        <f t="shared" ca="1" si="16"/>
        <v>-6.737946999085467E-3</v>
      </c>
      <c r="U50" s="57">
        <f t="shared" ca="1" si="16"/>
        <v>-2.0346836901064417E-4</v>
      </c>
      <c r="V50" s="57">
        <f t="shared" ca="1" si="16"/>
        <v>-3.3546262790251185E-4</v>
      </c>
      <c r="W50" s="57">
        <f t="shared" ca="1" si="16"/>
        <v>-1.5229979744712629E-8</v>
      </c>
      <c r="X50" s="57">
        <f t="shared" ca="1" si="16"/>
        <v>-6.737946999085467E-3</v>
      </c>
      <c r="Y50" s="57">
        <f t="shared" ca="1" si="16"/>
        <v>-2.2603294069810542E-6</v>
      </c>
      <c r="Z50" s="57">
        <f t="shared" ca="1" si="16"/>
        <v>-4.1399377187851668E-8</v>
      </c>
      <c r="AA50" s="57">
        <f t="shared" ca="1" si="16"/>
        <v>-1.5034391929775724E-3</v>
      </c>
      <c r="AB50" s="57">
        <f t="shared" ca="1" si="16"/>
        <v>-6.737946999085467E-3</v>
      </c>
      <c r="AC50" s="57">
        <f t="shared" ca="1" si="16"/>
        <v>-1.1253517471925912E-7</v>
      </c>
      <c r="AD50" s="57">
        <f t="shared" ca="1" si="16"/>
        <v>-2.0346836901064417E-4</v>
      </c>
      <c r="AE50" s="58">
        <f t="shared" ca="1" si="16"/>
        <v>-4.5399929762484854E-5</v>
      </c>
    </row>
    <row r="51" spans="2:31">
      <c r="B51" s="48">
        <f t="shared" si="8"/>
        <v>11</v>
      </c>
      <c r="C51" s="57">
        <f t="shared" ref="C51:AE51" ca="1" si="17">INDEX($C$6:$C$34,$B51)*INDEX($C$6:$C$34,C$40)*C84</f>
        <v>8.20849986238988E-2</v>
      </c>
      <c r="D51" s="57">
        <f t="shared" ca="1" si="17"/>
        <v>1.1108996538242306E-2</v>
      </c>
      <c r="E51" s="57">
        <f t="shared" ca="1" si="17"/>
        <v>0.36787944117144233</v>
      </c>
      <c r="F51" s="57">
        <f t="shared" ca="1" si="17"/>
        <v>0.60653065971263342</v>
      </c>
      <c r="G51" s="57">
        <f t="shared" ca="1" si="17"/>
        <v>0.60653065971263342</v>
      </c>
      <c r="H51" s="57">
        <f t="shared" ca="1" si="17"/>
        <v>0.60653065971263342</v>
      </c>
      <c r="I51" s="57">
        <f t="shared" ca="1" si="17"/>
        <v>0.36787944117144233</v>
      </c>
      <c r="J51" s="57">
        <f t="shared" ca="1" si="17"/>
        <v>8.20849986238988E-2</v>
      </c>
      <c r="K51" s="57">
        <f t="shared" ca="1" si="17"/>
        <v>0.60653065971263342</v>
      </c>
      <c r="L51" s="57">
        <f t="shared" ca="1" si="17"/>
        <v>0.1353352832366127</v>
      </c>
      <c r="M51" s="57">
        <f t="shared" ca="1" si="17"/>
        <v>1</v>
      </c>
      <c r="N51" s="57">
        <f t="shared" ca="1" si="17"/>
        <v>-3.7266531720786709E-6</v>
      </c>
      <c r="O51" s="57">
        <f t="shared" ca="1" si="17"/>
        <v>-3.3546262790251185E-4</v>
      </c>
      <c r="P51" s="57">
        <f t="shared" ca="1" si="17"/>
        <v>-3.7266531720786709E-6</v>
      </c>
      <c r="Q51" s="57">
        <f t="shared" ca="1" si="17"/>
        <v>-1.5034391929775724E-3</v>
      </c>
      <c r="R51" s="57">
        <f t="shared" ca="1" si="17"/>
        <v>-6.737946999085467E-3</v>
      </c>
      <c r="S51" s="57">
        <f t="shared" ca="1" si="17"/>
        <v>-3.7266531720786709E-6</v>
      </c>
      <c r="T51" s="57">
        <f t="shared" ca="1" si="17"/>
        <v>-2.2603294069810542E-6</v>
      </c>
      <c r="U51" s="57">
        <f t="shared" ca="1" si="17"/>
        <v>-8.20849986238988E-2</v>
      </c>
      <c r="V51" s="57">
        <f t="shared" ca="1" si="17"/>
        <v>-1.5229979744712629E-8</v>
      </c>
      <c r="W51" s="57">
        <f t="shared" ca="1" si="17"/>
        <v>-3.3546262790251185E-4</v>
      </c>
      <c r="X51" s="57">
        <f t="shared" ca="1" si="17"/>
        <v>-2.2603294069810542E-6</v>
      </c>
      <c r="Y51" s="57">
        <f t="shared" ca="1" si="17"/>
        <v>-6.737946999085467E-3</v>
      </c>
      <c r="Z51" s="57">
        <f t="shared" ca="1" si="17"/>
        <v>-1.2340980408667956E-4</v>
      </c>
      <c r="AA51" s="57">
        <f t="shared" ca="1" si="17"/>
        <v>-1.1108996538242306E-2</v>
      </c>
      <c r="AB51" s="57">
        <f t="shared" ca="1" si="17"/>
        <v>-1.2340980408667956E-4</v>
      </c>
      <c r="AC51" s="57">
        <f t="shared" ca="1" si="17"/>
        <v>-4.5399929762484854E-5</v>
      </c>
      <c r="AD51" s="57">
        <f t="shared" ca="1" si="17"/>
        <v>-2.0346836901064417E-4</v>
      </c>
      <c r="AE51" s="58">
        <f t="shared" ca="1" si="17"/>
        <v>-1.1253517471925912E-7</v>
      </c>
    </row>
    <row r="52" spans="2:31">
      <c r="B52" s="48">
        <f t="shared" si="8"/>
        <v>12</v>
      </c>
      <c r="C52" s="57">
        <f t="shared" ref="C52:AE52" ca="1" si="18">INDEX($C$6:$C$34,$B52)*INDEX($C$6:$C$34,C$40)*C85</f>
        <v>-4.1399377187851668E-8</v>
      </c>
      <c r="D52" s="57">
        <f t="shared" ca="1" si="18"/>
        <v>-5.1090890280633251E-12</v>
      </c>
      <c r="E52" s="57">
        <f t="shared" ca="1" si="18"/>
        <v>-1.2501528663867426E-9</v>
      </c>
      <c r="F52" s="57">
        <f t="shared" ca="1" si="18"/>
        <v>-1.2340980408667956E-4</v>
      </c>
      <c r="G52" s="57">
        <f t="shared" ca="1" si="18"/>
        <v>-4.5399929762484854E-5</v>
      </c>
      <c r="H52" s="57">
        <f t="shared" ca="1" si="18"/>
        <v>-4.1399377187851668E-8</v>
      </c>
      <c r="I52" s="57">
        <f t="shared" ca="1" si="18"/>
        <v>-3.7266531720786709E-6</v>
      </c>
      <c r="J52" s="57">
        <f t="shared" ca="1" si="18"/>
        <v>-1.3887943864964021E-11</v>
      </c>
      <c r="K52" s="57">
        <f t="shared" ca="1" si="18"/>
        <v>-1.1253517471925912E-7</v>
      </c>
      <c r="L52" s="57">
        <f t="shared" ca="1" si="18"/>
        <v>-1.2501528663867426E-9</v>
      </c>
      <c r="M52" s="57">
        <f t="shared" ca="1" si="18"/>
        <v>-3.7266531720786709E-6</v>
      </c>
      <c r="N52" s="57">
        <f t="shared" ca="1" si="18"/>
        <v>1</v>
      </c>
      <c r="O52" s="57">
        <f t="shared" ca="1" si="18"/>
        <v>1.1108996538242306E-2</v>
      </c>
      <c r="P52" s="57">
        <f t="shared" ca="1" si="18"/>
        <v>1.5229979744712629E-8</v>
      </c>
      <c r="Q52" s="57">
        <f t="shared" ca="1" si="18"/>
        <v>0.36787944117144233</v>
      </c>
      <c r="R52" s="57">
        <f t="shared" ca="1" si="18"/>
        <v>2.0346836901064417E-4</v>
      </c>
      <c r="S52" s="57">
        <f t="shared" ca="1" si="18"/>
        <v>1.3887943864964021E-11</v>
      </c>
      <c r="T52" s="57">
        <f t="shared" ca="1" si="18"/>
        <v>1.4068617124461467E-16</v>
      </c>
      <c r="U52" s="57">
        <f t="shared" ca="1" si="18"/>
        <v>6.737946999085467E-3</v>
      </c>
      <c r="V52" s="57">
        <f t="shared" ca="1" si="18"/>
        <v>8.6440571130360953E-22</v>
      </c>
      <c r="W52" s="57">
        <f t="shared" ca="1" si="18"/>
        <v>2.0346836901064417E-4</v>
      </c>
      <c r="X52" s="57">
        <f t="shared" ca="1" si="18"/>
        <v>4.7194952715261231E-20</v>
      </c>
      <c r="Y52" s="57">
        <f t="shared" ca="1" si="18"/>
        <v>3.7266531720786709E-6</v>
      </c>
      <c r="Z52" s="57">
        <f t="shared" ca="1" si="18"/>
        <v>2.289734845645553E-11</v>
      </c>
      <c r="AA52" s="57">
        <f t="shared" ca="1" si="18"/>
        <v>2.5436656473769228E-13</v>
      </c>
      <c r="AB52" s="57">
        <f t="shared" ca="1" si="18"/>
        <v>3.4872615319944465E-19</v>
      </c>
      <c r="AC52" s="57">
        <f t="shared" ca="1" si="18"/>
        <v>7.6812046852020953E-15</v>
      </c>
      <c r="AD52" s="57">
        <f t="shared" ca="1" si="18"/>
        <v>4.2483542552915889E-18</v>
      </c>
      <c r="AE52" s="58">
        <f t="shared" ca="1" si="18"/>
        <v>2.899758114878488E-25</v>
      </c>
    </row>
    <row r="53" spans="2:31">
      <c r="B53" s="48">
        <f t="shared" si="8"/>
        <v>13</v>
      </c>
      <c r="C53" s="57">
        <f t="shared" ref="C53:AE53" ca="1" si="19">INDEX($C$6:$C$34,$B53)*INDEX($C$6:$C$34,C$40)*C86</f>
        <v>-1.5034391929775724E-3</v>
      </c>
      <c r="D53" s="57">
        <f t="shared" ca="1" si="19"/>
        <v>-3.7266531720786709E-6</v>
      </c>
      <c r="E53" s="57">
        <f t="shared" ca="1" si="19"/>
        <v>-2.2603294069810542E-6</v>
      </c>
      <c r="F53" s="57">
        <f t="shared" ca="1" si="19"/>
        <v>-1.1108996538242306E-2</v>
      </c>
      <c r="G53" s="57">
        <f t="shared" ca="1" si="19"/>
        <v>-2.0346836901064417E-4</v>
      </c>
      <c r="H53" s="57">
        <f t="shared" ca="1" si="19"/>
        <v>-3.7266531720786709E-6</v>
      </c>
      <c r="I53" s="57">
        <f t="shared" ca="1" si="19"/>
        <v>-6.737946999085467E-3</v>
      </c>
      <c r="J53" s="57">
        <f t="shared" ca="1" si="19"/>
        <v>-5.0434766256788803E-7</v>
      </c>
      <c r="K53" s="57">
        <f t="shared" ca="1" si="19"/>
        <v>-2.0346836901064417E-4</v>
      </c>
      <c r="L53" s="57">
        <f t="shared" ca="1" si="19"/>
        <v>-4.5399929762484854E-5</v>
      </c>
      <c r="M53" s="57">
        <f t="shared" ca="1" si="19"/>
        <v>-3.3546262790251185E-4</v>
      </c>
      <c r="N53" s="57">
        <f t="shared" ca="1" si="19"/>
        <v>1.1108996538242306E-2</v>
      </c>
      <c r="O53" s="57">
        <f t="shared" ca="1" si="19"/>
        <v>1</v>
      </c>
      <c r="P53" s="57">
        <f t="shared" ca="1" si="19"/>
        <v>1.1108996538242306E-2</v>
      </c>
      <c r="Q53" s="57">
        <f t="shared" ca="1" si="19"/>
        <v>8.20849986238988E-2</v>
      </c>
      <c r="R53" s="57">
        <f t="shared" ca="1" si="19"/>
        <v>0.36787944117144233</v>
      </c>
      <c r="S53" s="57">
        <f t="shared" ca="1" si="19"/>
        <v>2.0346836901064417E-4</v>
      </c>
      <c r="T53" s="57">
        <f t="shared" ca="1" si="19"/>
        <v>4.1399377187851668E-8</v>
      </c>
      <c r="U53" s="57">
        <f t="shared" ca="1" si="19"/>
        <v>1.5034391929775724E-3</v>
      </c>
      <c r="V53" s="57">
        <f t="shared" ca="1" si="19"/>
        <v>5.1090890280633251E-12</v>
      </c>
      <c r="W53" s="57">
        <f t="shared" ca="1" si="19"/>
        <v>1.1253517471925912E-7</v>
      </c>
      <c r="X53" s="57">
        <f t="shared" ca="1" si="19"/>
        <v>1.3887943864964021E-11</v>
      </c>
      <c r="Y53" s="57">
        <f t="shared" ca="1" si="19"/>
        <v>4.1399377187851668E-8</v>
      </c>
      <c r="Z53" s="57">
        <f t="shared" ca="1" si="19"/>
        <v>2.5436656473769228E-13</v>
      </c>
      <c r="AA53" s="57">
        <f t="shared" ca="1" si="19"/>
        <v>2.289734845645553E-11</v>
      </c>
      <c r="AB53" s="57">
        <f t="shared" ca="1" si="19"/>
        <v>2.5436656473769228E-13</v>
      </c>
      <c r="AC53" s="57">
        <f t="shared" ca="1" si="19"/>
        <v>1.713908431542013E-15</v>
      </c>
      <c r="AD53" s="57">
        <f t="shared" ca="1" si="19"/>
        <v>7.6812046852020953E-15</v>
      </c>
      <c r="AE53" s="58">
        <f t="shared" ca="1" si="19"/>
        <v>4.2483542552915889E-18</v>
      </c>
    </row>
    <row r="54" spans="2:31">
      <c r="B54" s="48">
        <f t="shared" si="8"/>
        <v>14</v>
      </c>
      <c r="C54" s="57">
        <f t="shared" ref="C54:AE54" ca="1" si="20">INDEX($C$6:$C$34,$B54)*INDEX($C$6:$C$34,C$40)*C87</f>
        <v>-6.737946999085467E-3</v>
      </c>
      <c r="D54" s="57">
        <f t="shared" ca="1" si="20"/>
        <v>-3.3546262790251185E-4</v>
      </c>
      <c r="E54" s="57">
        <f t="shared" ca="1" si="20"/>
        <v>-5.0434766256788803E-7</v>
      </c>
      <c r="F54" s="57">
        <f t="shared" ca="1" si="20"/>
        <v>-1.2340980408667956E-4</v>
      </c>
      <c r="G54" s="57">
        <f t="shared" ca="1" si="20"/>
        <v>-1.1253517471925912E-7</v>
      </c>
      <c r="H54" s="57">
        <f t="shared" ca="1" si="20"/>
        <v>-4.1399377187851668E-8</v>
      </c>
      <c r="I54" s="57">
        <f t="shared" ca="1" si="20"/>
        <v>-1.5034391929775724E-3</v>
      </c>
      <c r="J54" s="57">
        <f t="shared" ca="1" si="20"/>
        <v>-2.2603294069810542E-6</v>
      </c>
      <c r="K54" s="57">
        <f t="shared" ca="1" si="20"/>
        <v>-4.5399929762484854E-5</v>
      </c>
      <c r="L54" s="57">
        <f t="shared" ca="1" si="20"/>
        <v>-2.0346836901064417E-4</v>
      </c>
      <c r="M54" s="57">
        <f t="shared" ca="1" si="20"/>
        <v>-3.7266531720786709E-6</v>
      </c>
      <c r="N54" s="57">
        <f t="shared" ca="1" si="20"/>
        <v>1.5229979744712629E-8</v>
      </c>
      <c r="O54" s="57">
        <f t="shared" ca="1" si="20"/>
        <v>1.1108996538242306E-2</v>
      </c>
      <c r="P54" s="57">
        <f t="shared" ca="1" si="20"/>
        <v>1</v>
      </c>
      <c r="Q54" s="57">
        <f t="shared" ca="1" si="20"/>
        <v>2.2603294069810542E-6</v>
      </c>
      <c r="R54" s="57">
        <f t="shared" ca="1" si="20"/>
        <v>8.20849986238988E-2</v>
      </c>
      <c r="S54" s="57">
        <f t="shared" ca="1" si="20"/>
        <v>0.36787944117144233</v>
      </c>
      <c r="T54" s="57">
        <f t="shared" ca="1" si="20"/>
        <v>1.5034391929775724E-3</v>
      </c>
      <c r="U54" s="57">
        <f t="shared" ca="1" si="20"/>
        <v>4.1399377187851668E-8</v>
      </c>
      <c r="V54" s="57">
        <f t="shared" ca="1" si="20"/>
        <v>3.7266531720786709E-6</v>
      </c>
      <c r="W54" s="57">
        <f t="shared" ca="1" si="20"/>
        <v>7.6812046852020953E-15</v>
      </c>
      <c r="X54" s="57">
        <f t="shared" ca="1" si="20"/>
        <v>5.0434766256788803E-7</v>
      </c>
      <c r="Y54" s="57">
        <f t="shared" ca="1" si="20"/>
        <v>5.6756852326327227E-14</v>
      </c>
      <c r="Z54" s="57">
        <f t="shared" ca="1" si="20"/>
        <v>3.4872615319944465E-19</v>
      </c>
      <c r="AA54" s="57">
        <f t="shared" ca="1" si="20"/>
        <v>2.5436656473769228E-13</v>
      </c>
      <c r="AB54" s="57">
        <f t="shared" ca="1" si="20"/>
        <v>2.289734845645553E-11</v>
      </c>
      <c r="AC54" s="57">
        <f t="shared" ca="1" si="20"/>
        <v>4.7194952715261231E-20</v>
      </c>
      <c r="AD54" s="57">
        <f t="shared" ca="1" si="20"/>
        <v>1.713908431542013E-15</v>
      </c>
      <c r="AE54" s="58">
        <f t="shared" ca="1" si="20"/>
        <v>7.6812046852020953E-15</v>
      </c>
    </row>
    <row r="55" spans="2:31">
      <c r="B55" s="48">
        <f t="shared" si="8"/>
        <v>15</v>
      </c>
      <c r="C55" s="57">
        <f t="shared" ref="C55:AE55" ca="1" si="21">INDEX($C$6:$C$34,$B55)*INDEX($C$6:$C$34,C$40)*C88</f>
        <v>-4.5399929762484854E-5</v>
      </c>
      <c r="D55" s="57">
        <f t="shared" ca="1" si="21"/>
        <v>-4.1399377187851668E-8</v>
      </c>
      <c r="E55" s="57">
        <f t="shared" ca="1" si="21"/>
        <v>-3.7266531720786709E-6</v>
      </c>
      <c r="F55" s="57">
        <f t="shared" ca="1" si="21"/>
        <v>-1.8315638888734179E-2</v>
      </c>
      <c r="G55" s="57">
        <f t="shared" ca="1" si="21"/>
        <v>-6.737946999085467E-3</v>
      </c>
      <c r="H55" s="57">
        <f t="shared" ca="1" si="21"/>
        <v>-4.5399929762484854E-5</v>
      </c>
      <c r="I55" s="57">
        <f t="shared" ca="1" si="21"/>
        <v>-1.5034391929775724E-3</v>
      </c>
      <c r="J55" s="57">
        <f t="shared" ca="1" si="21"/>
        <v>-1.1253517471925912E-7</v>
      </c>
      <c r="K55" s="57">
        <f t="shared" ca="1" si="21"/>
        <v>-1.2340980408667956E-4</v>
      </c>
      <c r="L55" s="57">
        <f t="shared" ca="1" si="21"/>
        <v>-3.7266531720786709E-6</v>
      </c>
      <c r="M55" s="57">
        <f t="shared" ca="1" si="21"/>
        <v>-1.5034391929775724E-3</v>
      </c>
      <c r="N55" s="57">
        <f t="shared" ca="1" si="21"/>
        <v>0.36787944117144233</v>
      </c>
      <c r="O55" s="57">
        <f t="shared" ca="1" si="21"/>
        <v>8.20849986238988E-2</v>
      </c>
      <c r="P55" s="57">
        <f t="shared" ca="1" si="21"/>
        <v>2.2603294069810542E-6</v>
      </c>
      <c r="Q55" s="57">
        <f t="shared" ca="1" si="21"/>
        <v>1</v>
      </c>
      <c r="R55" s="57">
        <f t="shared" ca="1" si="21"/>
        <v>1.1108996538242306E-2</v>
      </c>
      <c r="S55" s="57">
        <f t="shared" ca="1" si="21"/>
        <v>1.5229979744712629E-8</v>
      </c>
      <c r="T55" s="57">
        <f t="shared" ca="1" si="21"/>
        <v>3.0988191387218256E-12</v>
      </c>
      <c r="U55" s="57">
        <f t="shared" ca="1" si="21"/>
        <v>0.1353352832366127</v>
      </c>
      <c r="V55" s="57">
        <f t="shared" ca="1" si="21"/>
        <v>1.4068617124461467E-16</v>
      </c>
      <c r="W55" s="57">
        <f t="shared" ca="1" si="21"/>
        <v>1.5034391929775724E-3</v>
      </c>
      <c r="X55" s="57">
        <f t="shared" ca="1" si="21"/>
        <v>7.6812046852020953E-15</v>
      </c>
      <c r="Y55" s="57">
        <f t="shared" ca="1" si="21"/>
        <v>2.0346836901064417E-4</v>
      </c>
      <c r="Z55" s="57">
        <f t="shared" ca="1" si="21"/>
        <v>9.2374496619705944E-9</v>
      </c>
      <c r="AA55" s="57">
        <f t="shared" ca="1" si="21"/>
        <v>2.0611536224385579E-9</v>
      </c>
      <c r="AB55" s="57">
        <f t="shared" ca="1" si="21"/>
        <v>5.6756852326327227E-14</v>
      </c>
      <c r="AC55" s="57">
        <f t="shared" ca="1" si="21"/>
        <v>2.289734845645553E-11</v>
      </c>
      <c r="AD55" s="57">
        <f t="shared" ca="1" si="21"/>
        <v>2.5436656473769228E-13</v>
      </c>
      <c r="AE55" s="58">
        <f t="shared" ca="1" si="21"/>
        <v>3.4872615319944465E-19</v>
      </c>
    </row>
    <row r="56" spans="2:31">
      <c r="B56" s="48">
        <f t="shared" si="8"/>
        <v>16</v>
      </c>
      <c r="C56" s="57">
        <f t="shared" ref="C56:AE56" ca="1" si="22">INDEX($C$6:$C$34,$B56)*INDEX($C$6:$C$34,C$40)*C89</f>
        <v>-8.20849986238988E-2</v>
      </c>
      <c r="D56" s="57">
        <f t="shared" ca="1" si="22"/>
        <v>-1.5034391929775724E-3</v>
      </c>
      <c r="E56" s="57">
        <f t="shared" ca="1" si="22"/>
        <v>-3.3546262790251185E-4</v>
      </c>
      <c r="F56" s="57">
        <f t="shared" ca="1" si="22"/>
        <v>-8.20849986238988E-2</v>
      </c>
      <c r="G56" s="57">
        <f t="shared" ca="1" si="22"/>
        <v>-1.5034391929775724E-3</v>
      </c>
      <c r="H56" s="57">
        <f t="shared" ca="1" si="22"/>
        <v>-2.0346836901064417E-4</v>
      </c>
      <c r="I56" s="57">
        <f t="shared" ca="1" si="22"/>
        <v>-0.1353352832366127</v>
      </c>
      <c r="J56" s="57">
        <f t="shared" ca="1" si="22"/>
        <v>-2.0346836901064417E-4</v>
      </c>
      <c r="K56" s="57">
        <f t="shared" ca="1" si="22"/>
        <v>-1.1108996538242306E-2</v>
      </c>
      <c r="L56" s="57">
        <f t="shared" ca="1" si="22"/>
        <v>-6.737946999085467E-3</v>
      </c>
      <c r="M56" s="57">
        <f t="shared" ca="1" si="22"/>
        <v>-6.737946999085467E-3</v>
      </c>
      <c r="N56" s="57">
        <f t="shared" ca="1" si="22"/>
        <v>2.0346836901064417E-4</v>
      </c>
      <c r="O56" s="57">
        <f t="shared" ca="1" si="22"/>
        <v>0.36787944117144233</v>
      </c>
      <c r="P56" s="57">
        <f t="shared" ca="1" si="22"/>
        <v>8.20849986238988E-2</v>
      </c>
      <c r="Q56" s="57">
        <f t="shared" ca="1" si="22"/>
        <v>1.1108996538242306E-2</v>
      </c>
      <c r="R56" s="57">
        <f t="shared" ca="1" si="22"/>
        <v>1</v>
      </c>
      <c r="S56" s="57">
        <f t="shared" ca="1" si="22"/>
        <v>1.1108996538242306E-2</v>
      </c>
      <c r="T56" s="57">
        <f t="shared" ca="1" si="22"/>
        <v>4.5399929762484854E-5</v>
      </c>
      <c r="U56" s="57">
        <f t="shared" ca="1" si="22"/>
        <v>1.5034391929775724E-3</v>
      </c>
      <c r="V56" s="57">
        <f t="shared" ca="1" si="22"/>
        <v>4.1399377187851668E-8</v>
      </c>
      <c r="W56" s="57">
        <f t="shared" ca="1" si="22"/>
        <v>4.1399377187851668E-8</v>
      </c>
      <c r="X56" s="57">
        <f t="shared" ca="1" si="22"/>
        <v>1.1253517471925912E-7</v>
      </c>
      <c r="Y56" s="57">
        <f t="shared" ca="1" si="22"/>
        <v>1.1253517471925912E-7</v>
      </c>
      <c r="Z56" s="57">
        <f t="shared" ca="1" si="22"/>
        <v>5.1090890280633251E-12</v>
      </c>
      <c r="AA56" s="57">
        <f t="shared" ca="1" si="22"/>
        <v>9.2374496619705944E-9</v>
      </c>
      <c r="AB56" s="57">
        <f t="shared" ca="1" si="22"/>
        <v>2.0611536224385579E-9</v>
      </c>
      <c r="AC56" s="57">
        <f t="shared" ca="1" si="22"/>
        <v>2.5436656473769228E-13</v>
      </c>
      <c r="AD56" s="57">
        <f t="shared" ca="1" si="22"/>
        <v>2.289734845645553E-11</v>
      </c>
      <c r="AE56" s="58">
        <f t="shared" ca="1" si="22"/>
        <v>2.5436656473769228E-13</v>
      </c>
    </row>
    <row r="57" spans="2:31">
      <c r="B57" s="48">
        <f t="shared" si="8"/>
        <v>17</v>
      </c>
      <c r="C57" s="57">
        <f t="shared" ref="C57:AE57" ca="1" si="23">INDEX($C$6:$C$34,$B57)*INDEX($C$6:$C$34,C$40)*C90</f>
        <v>-1.8315638888734179E-2</v>
      </c>
      <c r="D57" s="57">
        <f t="shared" ca="1" si="23"/>
        <v>-6.737946999085467E-3</v>
      </c>
      <c r="E57" s="57">
        <f t="shared" ca="1" si="23"/>
        <v>-3.7266531720786709E-6</v>
      </c>
      <c r="F57" s="57">
        <f t="shared" ca="1" si="23"/>
        <v>-4.5399929762484854E-5</v>
      </c>
      <c r="G57" s="57">
        <f t="shared" ca="1" si="23"/>
        <v>-4.1399377187851668E-8</v>
      </c>
      <c r="H57" s="57">
        <f t="shared" ca="1" si="23"/>
        <v>-1.1253517471925912E-7</v>
      </c>
      <c r="I57" s="57">
        <f t="shared" ca="1" si="23"/>
        <v>-1.5034391929775724E-3</v>
      </c>
      <c r="J57" s="57">
        <f t="shared" ca="1" si="23"/>
        <v>-4.5399929762484854E-5</v>
      </c>
      <c r="K57" s="57">
        <f t="shared" ca="1" si="23"/>
        <v>-1.2340980408667956E-4</v>
      </c>
      <c r="L57" s="57">
        <f t="shared" ca="1" si="23"/>
        <v>-1.5034391929775724E-3</v>
      </c>
      <c r="M57" s="57">
        <f t="shared" ca="1" si="23"/>
        <v>-3.7266531720786709E-6</v>
      </c>
      <c r="N57" s="57">
        <f t="shared" ca="1" si="23"/>
        <v>1.3887943864964021E-11</v>
      </c>
      <c r="O57" s="57">
        <f t="shared" ca="1" si="23"/>
        <v>2.0346836901064417E-4</v>
      </c>
      <c r="P57" s="57">
        <f t="shared" ca="1" si="23"/>
        <v>0.36787944117144233</v>
      </c>
      <c r="Q57" s="57">
        <f t="shared" ca="1" si="23"/>
        <v>1.5229979744712629E-8</v>
      </c>
      <c r="R57" s="57">
        <f t="shared" ca="1" si="23"/>
        <v>1.1108996538242306E-2</v>
      </c>
      <c r="S57" s="57">
        <f t="shared" ca="1" si="23"/>
        <v>1</v>
      </c>
      <c r="T57" s="57">
        <f t="shared" ca="1" si="23"/>
        <v>8.20849986238988E-2</v>
      </c>
      <c r="U57" s="57">
        <f t="shared" ca="1" si="23"/>
        <v>2.0611536224385579E-9</v>
      </c>
      <c r="V57" s="57">
        <f t="shared" ca="1" si="23"/>
        <v>1.5034391929775724E-3</v>
      </c>
      <c r="W57" s="57">
        <f t="shared" ca="1" si="23"/>
        <v>1.4068617124461467E-16</v>
      </c>
      <c r="X57" s="57">
        <f t="shared" ca="1" si="23"/>
        <v>2.0346836901064417E-4</v>
      </c>
      <c r="Y57" s="57">
        <f t="shared" ca="1" si="23"/>
        <v>7.6812046852020953E-15</v>
      </c>
      <c r="Z57" s="57">
        <f t="shared" ca="1" si="23"/>
        <v>3.4872615319944465E-19</v>
      </c>
      <c r="AA57" s="57">
        <f t="shared" ca="1" si="23"/>
        <v>5.1090890280633251E-12</v>
      </c>
      <c r="AB57" s="57">
        <f t="shared" ca="1" si="23"/>
        <v>9.2374496619705944E-9</v>
      </c>
      <c r="AC57" s="57">
        <f t="shared" ca="1" si="23"/>
        <v>3.4872615319944465E-19</v>
      </c>
      <c r="AD57" s="57">
        <f t="shared" ca="1" si="23"/>
        <v>2.5436656473769228E-13</v>
      </c>
      <c r="AE57" s="58">
        <f t="shared" ca="1" si="23"/>
        <v>2.289734845645553E-11</v>
      </c>
    </row>
    <row r="58" spans="2:31">
      <c r="B58" s="48">
        <f t="shared" si="8"/>
        <v>18</v>
      </c>
      <c r="C58" s="57">
        <f t="shared" ref="C58:AE58" ca="1" si="24">INDEX($C$6:$C$34,$B58)*INDEX($C$6:$C$34,C$40)*C91</f>
        <v>-1.1108996538242306E-2</v>
      </c>
      <c r="D58" s="57">
        <f t="shared" ca="1" si="24"/>
        <v>-8.20849986238988E-2</v>
      </c>
      <c r="E58" s="57">
        <f t="shared" ca="1" si="24"/>
        <v>-4.5399929762484854E-5</v>
      </c>
      <c r="F58" s="57">
        <f t="shared" ca="1" si="24"/>
        <v>-3.7266531720786709E-6</v>
      </c>
      <c r="G58" s="57">
        <f t="shared" ca="1" si="24"/>
        <v>-9.2374496619705944E-9</v>
      </c>
      <c r="H58" s="57">
        <f t="shared" ca="1" si="24"/>
        <v>-5.0434766256788803E-7</v>
      </c>
      <c r="I58" s="57">
        <f t="shared" ca="1" si="24"/>
        <v>-3.3546262790251185E-4</v>
      </c>
      <c r="J58" s="57">
        <f t="shared" ca="1" si="24"/>
        <v>-1.5034391929775724E-3</v>
      </c>
      <c r="K58" s="57">
        <f t="shared" ca="1" si="24"/>
        <v>-2.0346836901064417E-4</v>
      </c>
      <c r="L58" s="57">
        <f t="shared" ca="1" si="24"/>
        <v>-6.737946999085467E-3</v>
      </c>
      <c r="M58" s="57">
        <f t="shared" ca="1" si="24"/>
        <v>-2.2603294069810542E-6</v>
      </c>
      <c r="N58" s="57">
        <f t="shared" ca="1" si="24"/>
        <v>1.4068617124461467E-16</v>
      </c>
      <c r="O58" s="57">
        <f t="shared" ca="1" si="24"/>
        <v>4.1399377187851668E-8</v>
      </c>
      <c r="P58" s="57">
        <f t="shared" ca="1" si="24"/>
        <v>1.5034391929775724E-3</v>
      </c>
      <c r="Q58" s="57">
        <f t="shared" ca="1" si="24"/>
        <v>3.0988191387218256E-12</v>
      </c>
      <c r="R58" s="57">
        <f t="shared" ca="1" si="24"/>
        <v>4.5399929762484854E-5</v>
      </c>
      <c r="S58" s="57">
        <f t="shared" ca="1" si="24"/>
        <v>8.20849986238988E-2</v>
      </c>
      <c r="T58" s="57">
        <f t="shared" ca="1" si="24"/>
        <v>1</v>
      </c>
      <c r="U58" s="57">
        <f t="shared" ca="1" si="24"/>
        <v>2.289734845645553E-11</v>
      </c>
      <c r="V58" s="57">
        <f t="shared" ca="1" si="24"/>
        <v>0.36787944117144233</v>
      </c>
      <c r="W58" s="57">
        <f t="shared" ca="1" si="24"/>
        <v>1.5628821893349888E-18</v>
      </c>
      <c r="X58" s="57">
        <f t="shared" ca="1" si="24"/>
        <v>0.1353352832366127</v>
      </c>
      <c r="Y58" s="57">
        <f t="shared" ca="1" si="24"/>
        <v>1.713908431542013E-15</v>
      </c>
      <c r="Z58" s="57">
        <f t="shared" ca="1" si="24"/>
        <v>4.2483542552915889E-18</v>
      </c>
      <c r="AA58" s="57">
        <f t="shared" ca="1" si="24"/>
        <v>1.2501528663867426E-9</v>
      </c>
      <c r="AB58" s="57">
        <f t="shared" ca="1" si="24"/>
        <v>4.5399929762484854E-5</v>
      </c>
      <c r="AC58" s="57">
        <f t="shared" ca="1" si="24"/>
        <v>8.5330476257440658E-17</v>
      </c>
      <c r="AD58" s="57">
        <f t="shared" ca="1" si="24"/>
        <v>1.2501528663867426E-9</v>
      </c>
      <c r="AE58" s="58">
        <f t="shared" ca="1" si="24"/>
        <v>2.2603294069810542E-6</v>
      </c>
    </row>
    <row r="59" spans="2:31">
      <c r="B59" s="48">
        <f t="shared" si="8"/>
        <v>19</v>
      </c>
      <c r="C59" s="57">
        <f t="shared" ref="C59:AE59" ca="1" si="25">INDEX($C$6:$C$34,$B59)*INDEX($C$6:$C$34,C$40)*C92</f>
        <v>-3.3546262790251185E-4</v>
      </c>
      <c r="D59" s="57">
        <f t="shared" ca="1" si="25"/>
        <v>-2.2603294069810542E-6</v>
      </c>
      <c r="E59" s="57">
        <f t="shared" ca="1" si="25"/>
        <v>-1.5034391929775724E-3</v>
      </c>
      <c r="F59" s="57">
        <f t="shared" ca="1" si="25"/>
        <v>-0.1353352832366127</v>
      </c>
      <c r="G59" s="57">
        <f t="shared" ca="1" si="25"/>
        <v>-0.36787944117144233</v>
      </c>
      <c r="H59" s="57">
        <f t="shared" ca="1" si="25"/>
        <v>-1.8315638888734179E-2</v>
      </c>
      <c r="I59" s="57">
        <f t="shared" ca="1" si="25"/>
        <v>-1.1108996538242306E-2</v>
      </c>
      <c r="J59" s="57">
        <f t="shared" ca="1" si="25"/>
        <v>-4.5399929762484854E-5</v>
      </c>
      <c r="K59" s="57">
        <f t="shared" ca="1" si="25"/>
        <v>-6.737946999085467E-3</v>
      </c>
      <c r="L59" s="57">
        <f t="shared" ca="1" si="25"/>
        <v>-2.0346836901064417E-4</v>
      </c>
      <c r="M59" s="57">
        <f t="shared" ca="1" si="25"/>
        <v>-8.20849986238988E-2</v>
      </c>
      <c r="N59" s="57">
        <f t="shared" ca="1" si="25"/>
        <v>6.737946999085467E-3</v>
      </c>
      <c r="O59" s="57">
        <f t="shared" ca="1" si="25"/>
        <v>1.5034391929775724E-3</v>
      </c>
      <c r="P59" s="57">
        <f t="shared" ca="1" si="25"/>
        <v>4.1399377187851668E-8</v>
      </c>
      <c r="Q59" s="57">
        <f t="shared" ca="1" si="25"/>
        <v>0.1353352832366127</v>
      </c>
      <c r="R59" s="57">
        <f t="shared" ca="1" si="25"/>
        <v>1.5034391929775724E-3</v>
      </c>
      <c r="S59" s="57">
        <f t="shared" ca="1" si="25"/>
        <v>2.0611536224385579E-9</v>
      </c>
      <c r="T59" s="57">
        <f t="shared" ca="1" si="25"/>
        <v>2.289734845645553E-11</v>
      </c>
      <c r="U59" s="57">
        <f t="shared" ca="1" si="25"/>
        <v>1</v>
      </c>
      <c r="V59" s="57">
        <f t="shared" ca="1" si="25"/>
        <v>7.6812046852020953E-15</v>
      </c>
      <c r="W59" s="57">
        <f t="shared" ca="1" si="25"/>
        <v>8.20849986238988E-2</v>
      </c>
      <c r="X59" s="57">
        <f t="shared" ca="1" si="25"/>
        <v>3.0988191387218256E-12</v>
      </c>
      <c r="Y59" s="57">
        <f t="shared" ca="1" si="25"/>
        <v>8.20849986238988E-2</v>
      </c>
      <c r="Z59" s="57">
        <f t="shared" ca="1" si="25"/>
        <v>2.0346836901064417E-4</v>
      </c>
      <c r="AA59" s="57">
        <f t="shared" ca="1" si="25"/>
        <v>4.5399929762484854E-5</v>
      </c>
      <c r="AB59" s="57">
        <f t="shared" ca="1" si="25"/>
        <v>1.2501528663867426E-9</v>
      </c>
      <c r="AC59" s="57">
        <f t="shared" ca="1" si="25"/>
        <v>3.7266531720786709E-6</v>
      </c>
      <c r="AD59" s="57">
        <f t="shared" ca="1" si="25"/>
        <v>4.1399377187851668E-8</v>
      </c>
      <c r="AE59" s="58">
        <f t="shared" ca="1" si="25"/>
        <v>5.6756852326327227E-14</v>
      </c>
    </row>
    <row r="60" spans="2:31">
      <c r="B60" s="48">
        <f t="shared" si="8"/>
        <v>20</v>
      </c>
      <c r="C60" s="57">
        <f t="shared" ref="C60:AE60" ca="1" si="26">INDEX($C$6:$C$34,$B60)*INDEX($C$6:$C$34,C$40)*C93</f>
        <v>-2.0346836901064417E-4</v>
      </c>
      <c r="D60" s="57">
        <f t="shared" ca="1" si="26"/>
        <v>-1.1108996538242306E-2</v>
      </c>
      <c r="E60" s="57">
        <f t="shared" ca="1" si="26"/>
        <v>-2.2603294069810542E-6</v>
      </c>
      <c r="F60" s="57">
        <f t="shared" ca="1" si="26"/>
        <v>-9.2374496619705944E-9</v>
      </c>
      <c r="G60" s="57">
        <f t="shared" ca="1" si="26"/>
        <v>-2.289734845645553E-11</v>
      </c>
      <c r="H60" s="57">
        <f t="shared" ca="1" si="26"/>
        <v>-9.2374496619705944E-9</v>
      </c>
      <c r="I60" s="57">
        <f t="shared" ca="1" si="26"/>
        <v>-2.2603294069810542E-6</v>
      </c>
      <c r="J60" s="57">
        <f t="shared" ca="1" si="26"/>
        <v>-2.0346836901064417E-4</v>
      </c>
      <c r="K60" s="57">
        <f t="shared" ca="1" si="26"/>
        <v>-3.7266531720786709E-6</v>
      </c>
      <c r="L60" s="57">
        <f t="shared" ca="1" si="26"/>
        <v>-3.3546262790251185E-4</v>
      </c>
      <c r="M60" s="57">
        <f t="shared" ca="1" si="26"/>
        <v>-1.5229979744712629E-8</v>
      </c>
      <c r="N60" s="57">
        <f t="shared" ca="1" si="26"/>
        <v>8.6440571130360953E-22</v>
      </c>
      <c r="O60" s="57">
        <f t="shared" ca="1" si="26"/>
        <v>5.1090890280633251E-12</v>
      </c>
      <c r="P60" s="57">
        <f t="shared" ca="1" si="26"/>
        <v>3.7266531720786709E-6</v>
      </c>
      <c r="Q60" s="57">
        <f t="shared" ca="1" si="26"/>
        <v>1.4068617124461467E-16</v>
      </c>
      <c r="R60" s="57">
        <f t="shared" ca="1" si="26"/>
        <v>4.1399377187851668E-8</v>
      </c>
      <c r="S60" s="57">
        <f t="shared" ca="1" si="26"/>
        <v>1.5034391929775724E-3</v>
      </c>
      <c r="T60" s="57">
        <f t="shared" ca="1" si="26"/>
        <v>0.36787944117144233</v>
      </c>
      <c r="U60" s="57">
        <f t="shared" ca="1" si="26"/>
        <v>7.6812046852020953E-15</v>
      </c>
      <c r="V60" s="57">
        <f t="shared" ca="1" si="26"/>
        <v>1</v>
      </c>
      <c r="W60" s="57">
        <f t="shared" ca="1" si="26"/>
        <v>1.9287498479639178E-22</v>
      </c>
      <c r="X60" s="57">
        <f t="shared" ca="1" si="26"/>
        <v>0.36787944117144233</v>
      </c>
      <c r="Y60" s="57">
        <f t="shared" ca="1" si="26"/>
        <v>1.5628821893349888E-18</v>
      </c>
      <c r="Z60" s="57">
        <f t="shared" ca="1" si="26"/>
        <v>2.8625185805493937E-20</v>
      </c>
      <c r="AA60" s="57">
        <f t="shared" ca="1" si="26"/>
        <v>1.6918979226151304E-10</v>
      </c>
      <c r="AB60" s="57">
        <f t="shared" ca="1" si="26"/>
        <v>1.2340980408667956E-4</v>
      </c>
      <c r="AC60" s="57">
        <f t="shared" ca="1" si="26"/>
        <v>4.2483542552915889E-18</v>
      </c>
      <c r="AD60" s="57">
        <f t="shared" ca="1" si="26"/>
        <v>1.2501528663867426E-9</v>
      </c>
      <c r="AE60" s="58">
        <f t="shared" ca="1" si="26"/>
        <v>4.5399929762484854E-5</v>
      </c>
    </row>
    <row r="61" spans="2:31">
      <c r="B61" s="48">
        <f t="shared" si="8"/>
        <v>21</v>
      </c>
      <c r="C61" s="57">
        <f t="shared" ref="C61:AE61" ca="1" si="27">INDEX($C$6:$C$34,$B61)*INDEX($C$6:$C$34,C$40)*C94</f>
        <v>-9.2374496619705944E-9</v>
      </c>
      <c r="D61" s="57">
        <f t="shared" ca="1" si="27"/>
        <v>-2.289734845645553E-11</v>
      </c>
      <c r="E61" s="57">
        <f t="shared" ca="1" si="27"/>
        <v>-2.2603294069810542E-6</v>
      </c>
      <c r="F61" s="57">
        <f t="shared" ca="1" si="27"/>
        <v>-2.0346836901064417E-4</v>
      </c>
      <c r="G61" s="57">
        <f t="shared" ca="1" si="27"/>
        <v>-1.1108996538242306E-2</v>
      </c>
      <c r="H61" s="57">
        <f t="shared" ca="1" si="27"/>
        <v>-2.0346836901064417E-4</v>
      </c>
      <c r="I61" s="57">
        <f t="shared" ca="1" si="27"/>
        <v>-2.2603294069810542E-6</v>
      </c>
      <c r="J61" s="57">
        <f t="shared" ca="1" si="27"/>
        <v>-9.2374496619705944E-9</v>
      </c>
      <c r="K61" s="57">
        <f t="shared" ca="1" si="27"/>
        <v>-3.7266531720786709E-6</v>
      </c>
      <c r="L61" s="57">
        <f t="shared" ca="1" si="27"/>
        <v>-1.5229979744712629E-8</v>
      </c>
      <c r="M61" s="57">
        <f t="shared" ca="1" si="27"/>
        <v>-3.3546262790251185E-4</v>
      </c>
      <c r="N61" s="57">
        <f t="shared" ca="1" si="27"/>
        <v>2.0346836901064417E-4</v>
      </c>
      <c r="O61" s="57">
        <f t="shared" ca="1" si="27"/>
        <v>1.1253517471925912E-7</v>
      </c>
      <c r="P61" s="57">
        <f t="shared" ca="1" si="27"/>
        <v>7.6812046852020953E-15</v>
      </c>
      <c r="Q61" s="57">
        <f t="shared" ca="1" si="27"/>
        <v>1.5034391929775724E-3</v>
      </c>
      <c r="R61" s="57">
        <f t="shared" ca="1" si="27"/>
        <v>4.1399377187851668E-8</v>
      </c>
      <c r="S61" s="57">
        <f t="shared" ca="1" si="27"/>
        <v>1.4068617124461467E-16</v>
      </c>
      <c r="T61" s="57">
        <f t="shared" ca="1" si="27"/>
        <v>1.5628821893349888E-18</v>
      </c>
      <c r="U61" s="57">
        <f t="shared" ca="1" si="27"/>
        <v>8.20849986238988E-2</v>
      </c>
      <c r="V61" s="57">
        <f t="shared" ca="1" si="27"/>
        <v>1.9287498479639178E-22</v>
      </c>
      <c r="W61" s="57">
        <f t="shared" ca="1" si="27"/>
        <v>1</v>
      </c>
      <c r="X61" s="57">
        <f t="shared" ca="1" si="27"/>
        <v>1.5628821893349888E-18</v>
      </c>
      <c r="Y61" s="57">
        <f t="shared" ca="1" si="27"/>
        <v>0.36787944117144233</v>
      </c>
      <c r="Z61" s="57">
        <f t="shared" ca="1" si="27"/>
        <v>6.737946999085467E-3</v>
      </c>
      <c r="AA61" s="57">
        <f t="shared" ca="1" si="27"/>
        <v>3.7266531720786709E-6</v>
      </c>
      <c r="AB61" s="57">
        <f t="shared" ca="1" si="27"/>
        <v>2.5436656473769228E-13</v>
      </c>
      <c r="AC61" s="57">
        <f t="shared" ca="1" si="27"/>
        <v>4.5399929762484854E-5</v>
      </c>
      <c r="AD61" s="57">
        <f t="shared" ca="1" si="27"/>
        <v>1.2501528663867426E-9</v>
      </c>
      <c r="AE61" s="58">
        <f t="shared" ca="1" si="27"/>
        <v>4.2483542552915889E-18</v>
      </c>
    </row>
    <row r="62" spans="2:31">
      <c r="B62" s="48">
        <f t="shared" si="8"/>
        <v>22</v>
      </c>
      <c r="C62" s="57">
        <f t="shared" ref="C62:AE62" ca="1" si="28">INDEX($C$6:$C$34,$B62)*INDEX($C$6:$C$34,C$40)*C95</f>
        <v>-1.5034391929775724E-3</v>
      </c>
      <c r="D62" s="57">
        <f t="shared" ca="1" si="28"/>
        <v>-8.20849986238988E-2</v>
      </c>
      <c r="E62" s="57">
        <f t="shared" ca="1" si="28"/>
        <v>-3.3546262790251185E-4</v>
      </c>
      <c r="F62" s="57">
        <f t="shared" ca="1" si="28"/>
        <v>-5.0434766256788803E-7</v>
      </c>
      <c r="G62" s="57">
        <f t="shared" ca="1" si="28"/>
        <v>-9.2374496619705944E-9</v>
      </c>
      <c r="H62" s="57">
        <f t="shared" ca="1" si="28"/>
        <v>-3.7266531720786709E-6</v>
      </c>
      <c r="I62" s="57">
        <f t="shared" ca="1" si="28"/>
        <v>-4.5399929762484854E-5</v>
      </c>
      <c r="J62" s="57">
        <f t="shared" ca="1" si="28"/>
        <v>-1.1108996538242306E-2</v>
      </c>
      <c r="K62" s="57">
        <f t="shared" ca="1" si="28"/>
        <v>-2.0346836901064417E-4</v>
      </c>
      <c r="L62" s="57">
        <f t="shared" ca="1" si="28"/>
        <v>-6.737946999085467E-3</v>
      </c>
      <c r="M62" s="57">
        <f t="shared" ca="1" si="28"/>
        <v>-2.2603294069810542E-6</v>
      </c>
      <c r="N62" s="57">
        <f t="shared" ca="1" si="28"/>
        <v>4.7194952715261231E-20</v>
      </c>
      <c r="O62" s="57">
        <f t="shared" ca="1" si="28"/>
        <v>1.3887943864964021E-11</v>
      </c>
      <c r="P62" s="57">
        <f t="shared" ca="1" si="28"/>
        <v>5.0434766256788803E-7</v>
      </c>
      <c r="Q62" s="57">
        <f t="shared" ca="1" si="28"/>
        <v>7.6812046852020953E-15</v>
      </c>
      <c r="R62" s="57">
        <f t="shared" ca="1" si="28"/>
        <v>1.1253517471925912E-7</v>
      </c>
      <c r="S62" s="57">
        <f t="shared" ca="1" si="28"/>
        <v>2.0346836901064417E-4</v>
      </c>
      <c r="T62" s="57">
        <f t="shared" ca="1" si="28"/>
        <v>0.1353352832366127</v>
      </c>
      <c r="U62" s="57">
        <f t="shared" ca="1" si="28"/>
        <v>3.0988191387218256E-12</v>
      </c>
      <c r="V62" s="57">
        <f t="shared" ca="1" si="28"/>
        <v>0.36787944117144233</v>
      </c>
      <c r="W62" s="57">
        <f t="shared" ca="1" si="28"/>
        <v>1.5628821893349888E-18</v>
      </c>
      <c r="X62" s="57">
        <f t="shared" ca="1" si="28"/>
        <v>1</v>
      </c>
      <c r="Y62" s="57">
        <f t="shared" ca="1" si="28"/>
        <v>1.2664165549094176E-14</v>
      </c>
      <c r="Z62" s="57">
        <f t="shared" ca="1" si="28"/>
        <v>1.713908431542013E-15</v>
      </c>
      <c r="AA62" s="57">
        <f t="shared" ca="1" si="28"/>
        <v>5.0434766256788803E-7</v>
      </c>
      <c r="AB62" s="57">
        <f t="shared" ca="1" si="28"/>
        <v>1.8315638888734179E-2</v>
      </c>
      <c r="AC62" s="57">
        <f t="shared" ca="1" si="28"/>
        <v>2.5436656473769228E-13</v>
      </c>
      <c r="AD62" s="57">
        <f t="shared" ca="1" si="28"/>
        <v>3.7266531720786709E-6</v>
      </c>
      <c r="AE62" s="58">
        <f t="shared" ca="1" si="28"/>
        <v>6.737946999085467E-3</v>
      </c>
    </row>
    <row r="63" spans="2:31">
      <c r="B63" s="48">
        <f t="shared" si="8"/>
        <v>23</v>
      </c>
      <c r="C63" s="57">
        <f t="shared" ref="C63:AE63" ca="1" si="29">INDEX($C$6:$C$34,$B63)*INDEX($C$6:$C$34,C$40)*C96</f>
        <v>-5.0434766256788803E-7</v>
      </c>
      <c r="D63" s="57">
        <f t="shared" ca="1" si="29"/>
        <v>-9.2374496619705944E-9</v>
      </c>
      <c r="E63" s="57">
        <f t="shared" ca="1" si="29"/>
        <v>-3.3546262790251185E-4</v>
      </c>
      <c r="F63" s="57">
        <f t="shared" ca="1" si="29"/>
        <v>-1.5034391929775724E-3</v>
      </c>
      <c r="G63" s="57">
        <f t="shared" ca="1" si="29"/>
        <v>-8.20849986238988E-2</v>
      </c>
      <c r="H63" s="57">
        <f t="shared" ca="1" si="29"/>
        <v>-1.1108996538242306E-2</v>
      </c>
      <c r="I63" s="57">
        <f t="shared" ca="1" si="29"/>
        <v>-4.5399929762484854E-5</v>
      </c>
      <c r="J63" s="57">
        <f t="shared" ca="1" si="29"/>
        <v>-3.7266531720786709E-6</v>
      </c>
      <c r="K63" s="57">
        <f t="shared" ca="1" si="29"/>
        <v>-2.0346836901064417E-4</v>
      </c>
      <c r="L63" s="57">
        <f t="shared" ca="1" si="29"/>
        <v>-2.2603294069810542E-6</v>
      </c>
      <c r="M63" s="57">
        <f t="shared" ca="1" si="29"/>
        <v>-6.737946999085467E-3</v>
      </c>
      <c r="N63" s="57">
        <f t="shared" ca="1" si="29"/>
        <v>3.7266531720786709E-6</v>
      </c>
      <c r="O63" s="57">
        <f t="shared" ca="1" si="29"/>
        <v>4.1399377187851668E-8</v>
      </c>
      <c r="P63" s="57">
        <f t="shared" ca="1" si="29"/>
        <v>5.6756852326327227E-14</v>
      </c>
      <c r="Q63" s="57">
        <f t="shared" ca="1" si="29"/>
        <v>2.0346836901064417E-4</v>
      </c>
      <c r="R63" s="57">
        <f t="shared" ca="1" si="29"/>
        <v>1.1253517471925912E-7</v>
      </c>
      <c r="S63" s="57">
        <f t="shared" ca="1" si="29"/>
        <v>7.6812046852020953E-15</v>
      </c>
      <c r="T63" s="57">
        <f t="shared" ca="1" si="29"/>
        <v>1.713908431542013E-15</v>
      </c>
      <c r="U63" s="57">
        <f t="shared" ca="1" si="29"/>
        <v>8.20849986238988E-2</v>
      </c>
      <c r="V63" s="57">
        <f t="shared" ca="1" si="29"/>
        <v>1.5628821893349888E-18</v>
      </c>
      <c r="W63" s="57">
        <f t="shared" ca="1" si="29"/>
        <v>0.36787944117144233</v>
      </c>
      <c r="X63" s="57">
        <f t="shared" ca="1" si="29"/>
        <v>1.2664165549094176E-14</v>
      </c>
      <c r="Y63" s="57">
        <f t="shared" ca="1" si="29"/>
        <v>1</v>
      </c>
      <c r="Z63" s="57">
        <f t="shared" ca="1" si="29"/>
        <v>0.1353352832366127</v>
      </c>
      <c r="AA63" s="57">
        <f t="shared" ca="1" si="29"/>
        <v>1.5034391929775724E-3</v>
      </c>
      <c r="AB63" s="57">
        <f t="shared" ca="1" si="29"/>
        <v>2.0611536224385579E-9</v>
      </c>
      <c r="AC63" s="57">
        <f t="shared" ca="1" si="29"/>
        <v>6.737946999085467E-3</v>
      </c>
      <c r="AD63" s="57">
        <f t="shared" ca="1" si="29"/>
        <v>3.7266531720786709E-6</v>
      </c>
      <c r="AE63" s="58">
        <f t="shared" ca="1" si="29"/>
        <v>2.5436656473769228E-13</v>
      </c>
    </row>
    <row r="64" spans="2:31">
      <c r="B64" s="48">
        <f t="shared" si="8"/>
        <v>24</v>
      </c>
      <c r="C64" s="57">
        <f t="shared" ref="C64:AE64" ca="1" si="30">INDEX($C$6:$C$34,$B64)*INDEX($C$6:$C$34,C$40)*C97</f>
        <v>-1.2501528663867426E-9</v>
      </c>
      <c r="D64" s="57">
        <f t="shared" ca="1" si="30"/>
        <v>-1.6918979226151304E-10</v>
      </c>
      <c r="E64" s="57">
        <f t="shared" ca="1" si="30"/>
        <v>-4.5399929762484854E-5</v>
      </c>
      <c r="F64" s="57">
        <f t="shared" ca="1" si="30"/>
        <v>-3.7266531720786709E-6</v>
      </c>
      <c r="G64" s="57">
        <f t="shared" ca="1" si="30"/>
        <v>-1.5034391929775724E-3</v>
      </c>
      <c r="H64" s="57">
        <f t="shared" ca="1" si="30"/>
        <v>-1.5034391929775724E-3</v>
      </c>
      <c r="I64" s="57">
        <f t="shared" ca="1" si="30"/>
        <v>-1.1253517471925912E-7</v>
      </c>
      <c r="J64" s="57">
        <f t="shared" ca="1" si="30"/>
        <v>-5.0434766256788803E-7</v>
      </c>
      <c r="K64" s="57">
        <f t="shared" ca="1" si="30"/>
        <v>-3.7266531720786709E-6</v>
      </c>
      <c r="L64" s="57">
        <f t="shared" ca="1" si="30"/>
        <v>-4.1399377187851668E-8</v>
      </c>
      <c r="M64" s="57">
        <f t="shared" ca="1" si="30"/>
        <v>-1.2340980408667956E-4</v>
      </c>
      <c r="N64" s="57">
        <f t="shared" ca="1" si="30"/>
        <v>2.289734845645553E-11</v>
      </c>
      <c r="O64" s="57">
        <f t="shared" ca="1" si="30"/>
        <v>2.5436656473769228E-13</v>
      </c>
      <c r="P64" s="57">
        <f t="shared" ca="1" si="30"/>
        <v>3.4872615319944465E-19</v>
      </c>
      <c r="Q64" s="57">
        <f t="shared" ca="1" si="30"/>
        <v>9.2374496619705944E-9</v>
      </c>
      <c r="R64" s="57">
        <f t="shared" ca="1" si="30"/>
        <v>5.1090890280633251E-12</v>
      </c>
      <c r="S64" s="57">
        <f t="shared" ca="1" si="30"/>
        <v>3.4872615319944465E-19</v>
      </c>
      <c r="T64" s="57">
        <f t="shared" ca="1" si="30"/>
        <v>4.2483542552915889E-18</v>
      </c>
      <c r="U64" s="57">
        <f t="shared" ca="1" si="30"/>
        <v>2.0346836901064417E-4</v>
      </c>
      <c r="V64" s="57">
        <f t="shared" ca="1" si="30"/>
        <v>2.8625185805493937E-20</v>
      </c>
      <c r="W64" s="57">
        <f t="shared" ca="1" si="30"/>
        <v>6.737946999085467E-3</v>
      </c>
      <c r="X64" s="57">
        <f t="shared" ca="1" si="30"/>
        <v>1.713908431542013E-15</v>
      </c>
      <c r="Y64" s="57">
        <f t="shared" ca="1" si="30"/>
        <v>0.1353352832366127</v>
      </c>
      <c r="Z64" s="57">
        <f t="shared" ca="1" si="30"/>
        <v>1</v>
      </c>
      <c r="AA64" s="57">
        <f t="shared" ca="1" si="30"/>
        <v>1.1108996538242306E-2</v>
      </c>
      <c r="AB64" s="57">
        <f t="shared" ca="1" si="30"/>
        <v>1.5229979744712629E-8</v>
      </c>
      <c r="AC64" s="57">
        <f t="shared" ca="1" si="30"/>
        <v>0.36787944117144233</v>
      </c>
      <c r="AD64" s="57">
        <f t="shared" ca="1" si="30"/>
        <v>2.0346836901064417E-4</v>
      </c>
      <c r="AE64" s="58">
        <f t="shared" ca="1" si="30"/>
        <v>1.3887943864964021E-11</v>
      </c>
    </row>
    <row r="65" spans="2:31">
      <c r="B65" s="48">
        <f t="shared" si="8"/>
        <v>25</v>
      </c>
      <c r="C65" s="57">
        <f t="shared" ref="C65:AE65" ca="1" si="31">INDEX($C$6:$C$34,$B65)*INDEX($C$6:$C$34,C$40)*C98</f>
        <v>-4.5399929762484854E-5</v>
      </c>
      <c r="D65" s="57">
        <f t="shared" ca="1" si="31"/>
        <v>-1.2340980408667956E-4</v>
      </c>
      <c r="E65" s="57">
        <f t="shared" ca="1" si="31"/>
        <v>-8.20849986238988E-2</v>
      </c>
      <c r="F65" s="57">
        <f t="shared" ca="1" si="31"/>
        <v>-3.3546262790251185E-4</v>
      </c>
      <c r="G65" s="57">
        <f t="shared" ca="1" si="31"/>
        <v>-6.737946999085467E-3</v>
      </c>
      <c r="H65" s="57">
        <f t="shared" ca="1" si="31"/>
        <v>-0.1353352832366127</v>
      </c>
      <c r="I65" s="57">
        <f t="shared" ca="1" si="31"/>
        <v>-2.0346836901064417E-4</v>
      </c>
      <c r="J65" s="57">
        <f t="shared" ca="1" si="31"/>
        <v>-1.8315638888734179E-2</v>
      </c>
      <c r="K65" s="57">
        <f t="shared" ca="1" si="31"/>
        <v>-6.737946999085467E-3</v>
      </c>
      <c r="L65" s="57">
        <f t="shared" ca="1" si="31"/>
        <v>-1.5034391929775724E-3</v>
      </c>
      <c r="M65" s="57">
        <f t="shared" ca="1" si="31"/>
        <v>-1.1108996538242306E-2</v>
      </c>
      <c r="N65" s="57">
        <f t="shared" ca="1" si="31"/>
        <v>2.5436656473769228E-13</v>
      </c>
      <c r="O65" s="57">
        <f t="shared" ca="1" si="31"/>
        <v>2.289734845645553E-11</v>
      </c>
      <c r="P65" s="57">
        <f t="shared" ca="1" si="31"/>
        <v>2.5436656473769228E-13</v>
      </c>
      <c r="Q65" s="57">
        <f t="shared" ca="1" si="31"/>
        <v>2.0611536224385579E-9</v>
      </c>
      <c r="R65" s="57">
        <f t="shared" ca="1" si="31"/>
        <v>9.2374496619705944E-9</v>
      </c>
      <c r="S65" s="57">
        <f t="shared" ca="1" si="31"/>
        <v>5.1090890280633251E-12</v>
      </c>
      <c r="T65" s="57">
        <f t="shared" ca="1" si="31"/>
        <v>1.2501528663867426E-9</v>
      </c>
      <c r="U65" s="57">
        <f t="shared" ca="1" si="31"/>
        <v>4.5399929762484854E-5</v>
      </c>
      <c r="V65" s="57">
        <f t="shared" ca="1" si="31"/>
        <v>1.6918979226151304E-10</v>
      </c>
      <c r="W65" s="57">
        <f t="shared" ca="1" si="31"/>
        <v>3.7266531720786709E-6</v>
      </c>
      <c r="X65" s="57">
        <f t="shared" ca="1" si="31"/>
        <v>5.0434766256788803E-7</v>
      </c>
      <c r="Y65" s="57">
        <f t="shared" ca="1" si="31"/>
        <v>1.5034391929775724E-3</v>
      </c>
      <c r="Z65" s="57">
        <f t="shared" ca="1" si="31"/>
        <v>1.1108996538242306E-2</v>
      </c>
      <c r="AA65" s="57">
        <f t="shared" ca="1" si="31"/>
        <v>1</v>
      </c>
      <c r="AB65" s="57">
        <f t="shared" ca="1" si="31"/>
        <v>1.1108996538242306E-2</v>
      </c>
      <c r="AC65" s="57">
        <f t="shared" ca="1" si="31"/>
        <v>8.20849986238988E-2</v>
      </c>
      <c r="AD65" s="57">
        <f t="shared" ca="1" si="31"/>
        <v>0.36787944117144233</v>
      </c>
      <c r="AE65" s="58">
        <f t="shared" ca="1" si="31"/>
        <v>2.0346836901064417E-4</v>
      </c>
    </row>
    <row r="66" spans="2:31">
      <c r="B66" s="48">
        <f t="shared" si="8"/>
        <v>26</v>
      </c>
      <c r="C66" s="57">
        <f t="shared" ref="C66:AE66" ca="1" si="32">INDEX($C$6:$C$34,$B66)*INDEX($C$6:$C$34,C$40)*C99</f>
        <v>-2.0346836901064417E-4</v>
      </c>
      <c r="D66" s="57">
        <f t="shared" ca="1" si="32"/>
        <v>-1.1108996538242306E-2</v>
      </c>
      <c r="E66" s="57">
        <f t="shared" ca="1" si="32"/>
        <v>-1.8315638888734179E-2</v>
      </c>
      <c r="F66" s="57">
        <f t="shared" ca="1" si="32"/>
        <v>-3.7266531720786709E-6</v>
      </c>
      <c r="G66" s="57">
        <f t="shared" ca="1" si="32"/>
        <v>-3.7266531720786709E-6</v>
      </c>
      <c r="H66" s="57">
        <f t="shared" ca="1" si="32"/>
        <v>-1.5034391929775724E-3</v>
      </c>
      <c r="I66" s="57">
        <f t="shared" ca="1" si="32"/>
        <v>-4.5399929762484854E-5</v>
      </c>
      <c r="J66" s="57">
        <f t="shared" ca="1" si="32"/>
        <v>-8.20849986238988E-2</v>
      </c>
      <c r="K66" s="57">
        <f t="shared" ca="1" si="32"/>
        <v>-1.5034391929775724E-3</v>
      </c>
      <c r="L66" s="57">
        <f t="shared" ca="1" si="32"/>
        <v>-6.737946999085467E-3</v>
      </c>
      <c r="M66" s="57">
        <f t="shared" ca="1" si="32"/>
        <v>-1.2340980408667956E-4</v>
      </c>
      <c r="N66" s="57">
        <f t="shared" ca="1" si="32"/>
        <v>3.4872615319944465E-19</v>
      </c>
      <c r="O66" s="57">
        <f t="shared" ca="1" si="32"/>
        <v>2.5436656473769228E-13</v>
      </c>
      <c r="P66" s="57">
        <f t="shared" ca="1" si="32"/>
        <v>2.289734845645553E-11</v>
      </c>
      <c r="Q66" s="57">
        <f t="shared" ca="1" si="32"/>
        <v>5.6756852326327227E-14</v>
      </c>
      <c r="R66" s="57">
        <f t="shared" ca="1" si="32"/>
        <v>2.0611536224385579E-9</v>
      </c>
      <c r="S66" s="57">
        <f t="shared" ca="1" si="32"/>
        <v>9.2374496619705944E-9</v>
      </c>
      <c r="T66" s="57">
        <f t="shared" ca="1" si="32"/>
        <v>4.5399929762484854E-5</v>
      </c>
      <c r="U66" s="57">
        <f t="shared" ca="1" si="32"/>
        <v>1.2501528663867426E-9</v>
      </c>
      <c r="V66" s="57">
        <f t="shared" ca="1" si="32"/>
        <v>1.2340980408667956E-4</v>
      </c>
      <c r="W66" s="57">
        <f t="shared" ca="1" si="32"/>
        <v>2.5436656473769228E-13</v>
      </c>
      <c r="X66" s="57">
        <f t="shared" ca="1" si="32"/>
        <v>1.8315638888734179E-2</v>
      </c>
      <c r="Y66" s="57">
        <f t="shared" ca="1" si="32"/>
        <v>2.0611536224385579E-9</v>
      </c>
      <c r="Z66" s="57">
        <f t="shared" ca="1" si="32"/>
        <v>1.5229979744712629E-8</v>
      </c>
      <c r="AA66" s="57">
        <f t="shared" ca="1" si="32"/>
        <v>1.1108996538242306E-2</v>
      </c>
      <c r="AB66" s="57">
        <f t="shared" ca="1" si="32"/>
        <v>1</v>
      </c>
      <c r="AC66" s="57">
        <f t="shared" ca="1" si="32"/>
        <v>2.2603294069810542E-6</v>
      </c>
      <c r="AD66" s="57">
        <f t="shared" ca="1" si="32"/>
        <v>8.20849986238988E-2</v>
      </c>
      <c r="AE66" s="58">
        <f t="shared" ca="1" si="32"/>
        <v>0.36787944117144233</v>
      </c>
    </row>
    <row r="67" spans="2:31">
      <c r="B67" s="48">
        <f t="shared" si="8"/>
        <v>27</v>
      </c>
      <c r="C67" s="57">
        <f t="shared" ref="C67:AE67" ca="1" si="33">INDEX($C$6:$C$34,$B67)*INDEX($C$6:$C$34,C$40)*C100</f>
        <v>-1.2501528663867426E-9</v>
      </c>
      <c r="D67" s="57">
        <f t="shared" ca="1" si="33"/>
        <v>-1.2501528663867426E-9</v>
      </c>
      <c r="E67" s="57">
        <f t="shared" ca="1" si="33"/>
        <v>-1.2340980408667956E-4</v>
      </c>
      <c r="F67" s="57">
        <f t="shared" ca="1" si="33"/>
        <v>-5.0434766256788803E-7</v>
      </c>
      <c r="G67" s="57">
        <f t="shared" ca="1" si="33"/>
        <v>-2.0346836901064417E-4</v>
      </c>
      <c r="H67" s="57">
        <f t="shared" ca="1" si="33"/>
        <v>-1.5034391929775724E-3</v>
      </c>
      <c r="I67" s="57">
        <f t="shared" ca="1" si="33"/>
        <v>-4.1399377187851668E-8</v>
      </c>
      <c r="J67" s="57">
        <f t="shared" ca="1" si="33"/>
        <v>-3.7266531720786709E-6</v>
      </c>
      <c r="K67" s="57">
        <f t="shared" ca="1" si="33"/>
        <v>-3.7266531720786709E-6</v>
      </c>
      <c r="L67" s="57">
        <f t="shared" ca="1" si="33"/>
        <v>-1.1253517471925912E-7</v>
      </c>
      <c r="M67" s="57">
        <f t="shared" ca="1" si="33"/>
        <v>-4.5399929762484854E-5</v>
      </c>
      <c r="N67" s="57">
        <f t="shared" ca="1" si="33"/>
        <v>7.6812046852020953E-15</v>
      </c>
      <c r="O67" s="57">
        <f t="shared" ca="1" si="33"/>
        <v>1.713908431542013E-15</v>
      </c>
      <c r="P67" s="57">
        <f t="shared" ca="1" si="33"/>
        <v>4.7194952715261231E-20</v>
      </c>
      <c r="Q67" s="57">
        <f t="shared" ca="1" si="33"/>
        <v>2.289734845645553E-11</v>
      </c>
      <c r="R67" s="57">
        <f t="shared" ca="1" si="33"/>
        <v>2.5436656473769228E-13</v>
      </c>
      <c r="S67" s="57">
        <f t="shared" ca="1" si="33"/>
        <v>3.4872615319944465E-19</v>
      </c>
      <c r="T67" s="57">
        <f t="shared" ca="1" si="33"/>
        <v>8.5330476257440658E-17</v>
      </c>
      <c r="U67" s="57">
        <f t="shared" ca="1" si="33"/>
        <v>3.7266531720786709E-6</v>
      </c>
      <c r="V67" s="57">
        <f t="shared" ca="1" si="33"/>
        <v>4.2483542552915889E-18</v>
      </c>
      <c r="W67" s="57">
        <f t="shared" ca="1" si="33"/>
        <v>4.5399929762484854E-5</v>
      </c>
      <c r="X67" s="57">
        <f t="shared" ca="1" si="33"/>
        <v>2.5436656473769228E-13</v>
      </c>
      <c r="Y67" s="57">
        <f t="shared" ca="1" si="33"/>
        <v>6.737946999085467E-3</v>
      </c>
      <c r="Z67" s="57">
        <f t="shared" ca="1" si="33"/>
        <v>0.36787944117144233</v>
      </c>
      <c r="AA67" s="57">
        <f t="shared" ca="1" si="33"/>
        <v>8.20849986238988E-2</v>
      </c>
      <c r="AB67" s="57">
        <f t="shared" ca="1" si="33"/>
        <v>2.2603294069810542E-6</v>
      </c>
      <c r="AC67" s="57">
        <f t="shared" ca="1" si="33"/>
        <v>1</v>
      </c>
      <c r="AD67" s="57">
        <f t="shared" ca="1" si="33"/>
        <v>1.1108996538242306E-2</v>
      </c>
      <c r="AE67" s="58">
        <f t="shared" ca="1" si="33"/>
        <v>1.5229979744712629E-8</v>
      </c>
    </row>
    <row r="68" spans="2:31">
      <c r="B68" s="48">
        <f t="shared" si="8"/>
        <v>28</v>
      </c>
      <c r="C68" s="57">
        <f t="shared" ref="C68:AE68" ca="1" si="34">INDEX($C$6:$C$34,$B68)*INDEX($C$6:$C$34,C$40)*C101</f>
        <v>-2.2603294069810542E-6</v>
      </c>
      <c r="D68" s="57">
        <f t="shared" ca="1" si="34"/>
        <v>-4.5399929762484854E-5</v>
      </c>
      <c r="E68" s="57">
        <f t="shared" ca="1" si="34"/>
        <v>-1.1108996538242306E-2</v>
      </c>
      <c r="F68" s="57">
        <f t="shared" ca="1" si="34"/>
        <v>-2.2603294069810542E-6</v>
      </c>
      <c r="G68" s="57">
        <f t="shared" ca="1" si="34"/>
        <v>-4.5399929762484854E-5</v>
      </c>
      <c r="H68" s="57">
        <f t="shared" ca="1" si="34"/>
        <v>-6.737946999085467E-3</v>
      </c>
      <c r="I68" s="57">
        <f t="shared" ca="1" si="34"/>
        <v>-3.7266531720786709E-6</v>
      </c>
      <c r="J68" s="57">
        <f t="shared" ca="1" si="34"/>
        <v>-6.737946999085467E-3</v>
      </c>
      <c r="K68" s="57">
        <f t="shared" ca="1" si="34"/>
        <v>-3.3546262790251185E-4</v>
      </c>
      <c r="L68" s="57">
        <f t="shared" ca="1" si="34"/>
        <v>-2.0346836901064417E-4</v>
      </c>
      <c r="M68" s="57">
        <f t="shared" ca="1" si="34"/>
        <v>-2.0346836901064417E-4</v>
      </c>
      <c r="N68" s="57">
        <f t="shared" ca="1" si="34"/>
        <v>4.2483542552915889E-18</v>
      </c>
      <c r="O68" s="57">
        <f t="shared" ca="1" si="34"/>
        <v>7.6812046852020953E-15</v>
      </c>
      <c r="P68" s="57">
        <f t="shared" ca="1" si="34"/>
        <v>1.713908431542013E-15</v>
      </c>
      <c r="Q68" s="57">
        <f t="shared" ca="1" si="34"/>
        <v>2.5436656473769228E-13</v>
      </c>
      <c r="R68" s="57">
        <f t="shared" ca="1" si="34"/>
        <v>2.289734845645553E-11</v>
      </c>
      <c r="S68" s="57">
        <f t="shared" ca="1" si="34"/>
        <v>2.5436656473769228E-13</v>
      </c>
      <c r="T68" s="57">
        <f t="shared" ca="1" si="34"/>
        <v>1.2501528663867426E-9</v>
      </c>
      <c r="U68" s="57">
        <f t="shared" ca="1" si="34"/>
        <v>4.1399377187851668E-8</v>
      </c>
      <c r="V68" s="57">
        <f t="shared" ca="1" si="34"/>
        <v>1.2501528663867426E-9</v>
      </c>
      <c r="W68" s="57">
        <f t="shared" ca="1" si="34"/>
        <v>1.2501528663867426E-9</v>
      </c>
      <c r="X68" s="57">
        <f t="shared" ca="1" si="34"/>
        <v>3.7266531720786709E-6</v>
      </c>
      <c r="Y68" s="57">
        <f t="shared" ca="1" si="34"/>
        <v>3.7266531720786709E-6</v>
      </c>
      <c r="Z68" s="57">
        <f t="shared" ca="1" si="34"/>
        <v>2.0346836901064417E-4</v>
      </c>
      <c r="AA68" s="57">
        <f t="shared" ca="1" si="34"/>
        <v>0.36787944117144233</v>
      </c>
      <c r="AB68" s="57">
        <f t="shared" ca="1" si="34"/>
        <v>8.20849986238988E-2</v>
      </c>
      <c r="AC68" s="57">
        <f t="shared" ca="1" si="34"/>
        <v>1.1108996538242306E-2</v>
      </c>
      <c r="AD68" s="57">
        <f t="shared" ca="1" si="34"/>
        <v>1</v>
      </c>
      <c r="AE68" s="58">
        <f t="shared" ca="1" si="34"/>
        <v>1.1108996538242306E-2</v>
      </c>
    </row>
    <row r="69" spans="2:31">
      <c r="B69" s="49">
        <f t="shared" si="8"/>
        <v>29</v>
      </c>
      <c r="C69" s="59">
        <f t="shared" ref="C69:AE69" ca="1" si="35">INDEX($C$6:$C$34,$B69)*INDEX($C$6:$C$34,C$40)*C102</f>
        <v>-5.0434766256788803E-7</v>
      </c>
      <c r="D69" s="59">
        <f t="shared" ca="1" si="35"/>
        <v>-2.0346836901064417E-4</v>
      </c>
      <c r="E69" s="59">
        <f t="shared" ca="1" si="35"/>
        <v>-1.2340980408667956E-4</v>
      </c>
      <c r="F69" s="59">
        <f t="shared" ca="1" si="35"/>
        <v>-1.2501528663867426E-9</v>
      </c>
      <c r="G69" s="59">
        <f t="shared" ca="1" si="35"/>
        <v>-1.2501528663867426E-9</v>
      </c>
      <c r="H69" s="59">
        <f t="shared" ca="1" si="35"/>
        <v>-3.7266531720786709E-6</v>
      </c>
      <c r="I69" s="59">
        <f t="shared" ca="1" si="35"/>
        <v>-4.1399377187851668E-8</v>
      </c>
      <c r="J69" s="59">
        <f t="shared" ca="1" si="35"/>
        <v>-1.5034391929775724E-3</v>
      </c>
      <c r="K69" s="59">
        <f t="shared" ca="1" si="35"/>
        <v>-3.7266531720786709E-6</v>
      </c>
      <c r="L69" s="59">
        <f t="shared" ca="1" si="35"/>
        <v>-4.5399929762484854E-5</v>
      </c>
      <c r="M69" s="59">
        <f t="shared" ca="1" si="35"/>
        <v>-1.1253517471925912E-7</v>
      </c>
      <c r="N69" s="59">
        <f t="shared" ca="1" si="35"/>
        <v>2.899758114878488E-25</v>
      </c>
      <c r="O69" s="59">
        <f t="shared" ca="1" si="35"/>
        <v>4.2483542552915889E-18</v>
      </c>
      <c r="P69" s="59">
        <f t="shared" ca="1" si="35"/>
        <v>7.6812046852020953E-15</v>
      </c>
      <c r="Q69" s="59">
        <f t="shared" ca="1" si="35"/>
        <v>3.4872615319944465E-19</v>
      </c>
      <c r="R69" s="59">
        <f t="shared" ca="1" si="35"/>
        <v>2.5436656473769228E-13</v>
      </c>
      <c r="S69" s="59">
        <f t="shared" ca="1" si="35"/>
        <v>2.289734845645553E-11</v>
      </c>
      <c r="T69" s="59">
        <f t="shared" ca="1" si="35"/>
        <v>2.2603294069810542E-6</v>
      </c>
      <c r="U69" s="59">
        <f t="shared" ca="1" si="35"/>
        <v>5.6756852326327227E-14</v>
      </c>
      <c r="V69" s="59">
        <f t="shared" ca="1" si="35"/>
        <v>4.5399929762484854E-5</v>
      </c>
      <c r="W69" s="59">
        <f t="shared" ca="1" si="35"/>
        <v>4.2483542552915889E-18</v>
      </c>
      <c r="X69" s="59">
        <f t="shared" ca="1" si="35"/>
        <v>6.737946999085467E-3</v>
      </c>
      <c r="Y69" s="59">
        <f t="shared" ca="1" si="35"/>
        <v>2.5436656473769228E-13</v>
      </c>
      <c r="Z69" s="59">
        <f t="shared" ca="1" si="35"/>
        <v>1.3887943864964021E-11</v>
      </c>
      <c r="AA69" s="59">
        <f t="shared" ca="1" si="35"/>
        <v>2.0346836901064417E-4</v>
      </c>
      <c r="AB69" s="59">
        <f t="shared" ca="1" si="35"/>
        <v>0.36787944117144233</v>
      </c>
      <c r="AC69" s="59">
        <f t="shared" ca="1" si="35"/>
        <v>1.5229979744712629E-8</v>
      </c>
      <c r="AD69" s="59">
        <f t="shared" ca="1" si="35"/>
        <v>1.1108996538242306E-2</v>
      </c>
      <c r="AE69" s="60">
        <f t="shared" ca="1" si="35"/>
        <v>1</v>
      </c>
    </row>
    <row r="72" spans="2:31">
      <c r="B72" s="53" t="s">
        <v>17</v>
      </c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5"/>
    </row>
    <row r="73" spans="2:31">
      <c r="C73" s="50">
        <v>1</v>
      </c>
      <c r="D73" s="51">
        <f t="shared" ref="D73:AE73" si="36">C73+1</f>
        <v>2</v>
      </c>
      <c r="E73" s="51">
        <f t="shared" si="36"/>
        <v>3</v>
      </c>
      <c r="F73" s="51">
        <f t="shared" si="36"/>
        <v>4</v>
      </c>
      <c r="G73" s="51">
        <f t="shared" si="36"/>
        <v>5</v>
      </c>
      <c r="H73" s="51">
        <f t="shared" si="36"/>
        <v>6</v>
      </c>
      <c r="I73" s="51">
        <f t="shared" si="36"/>
        <v>7</v>
      </c>
      <c r="J73" s="51">
        <f t="shared" si="36"/>
        <v>8</v>
      </c>
      <c r="K73" s="51">
        <f t="shared" si="36"/>
        <v>9</v>
      </c>
      <c r="L73" s="51">
        <f t="shared" si="36"/>
        <v>10</v>
      </c>
      <c r="M73" s="51">
        <f t="shared" si="36"/>
        <v>11</v>
      </c>
      <c r="N73" s="51">
        <f t="shared" si="36"/>
        <v>12</v>
      </c>
      <c r="O73" s="51">
        <f t="shared" si="36"/>
        <v>13</v>
      </c>
      <c r="P73" s="51">
        <f t="shared" si="36"/>
        <v>14</v>
      </c>
      <c r="Q73" s="51">
        <f t="shared" si="36"/>
        <v>15</v>
      </c>
      <c r="R73" s="51">
        <f t="shared" si="36"/>
        <v>16</v>
      </c>
      <c r="S73" s="51">
        <f t="shared" si="36"/>
        <v>17</v>
      </c>
      <c r="T73" s="51">
        <f t="shared" si="36"/>
        <v>18</v>
      </c>
      <c r="U73" s="51">
        <f t="shared" si="36"/>
        <v>19</v>
      </c>
      <c r="V73" s="51">
        <f t="shared" si="36"/>
        <v>20</v>
      </c>
      <c r="W73" s="51">
        <f t="shared" si="36"/>
        <v>21</v>
      </c>
      <c r="X73" s="51">
        <f t="shared" si="36"/>
        <v>22</v>
      </c>
      <c r="Y73" s="51">
        <f t="shared" si="36"/>
        <v>23</v>
      </c>
      <c r="Z73" s="51">
        <f t="shared" si="36"/>
        <v>24</v>
      </c>
      <c r="AA73" s="51">
        <f t="shared" si="36"/>
        <v>25</v>
      </c>
      <c r="AB73" s="51">
        <f t="shared" si="36"/>
        <v>26</v>
      </c>
      <c r="AC73" s="51">
        <f t="shared" si="36"/>
        <v>27</v>
      </c>
      <c r="AD73" s="51">
        <f t="shared" si="36"/>
        <v>28</v>
      </c>
      <c r="AE73" s="52">
        <f t="shared" si="36"/>
        <v>29</v>
      </c>
    </row>
    <row r="74" spans="2:31">
      <c r="B74" s="47">
        <v>1</v>
      </c>
      <c r="C74" s="26">
        <f t="array" aca="1" ref="C74" ca="1">EXP(-$D$1*(SUMSQ(OFFSET($D$5,$B74,0,1,2)-OFFSET($D$5,C$73,0,1,2))))</f>
        <v>1</v>
      </c>
      <c r="D74" s="26">
        <f t="array" aca="1" ref="D74" ca="1">EXP(-$D$1*(SUMSQ(OFFSET($D$5,$B74,0,1,2)-OFFSET($D$5,D$73,0,1,2))))</f>
        <v>0.36787944117144233</v>
      </c>
      <c r="E74" s="26">
        <f t="array" aca="1" ref="E74" ca="1">EXP(-$D$1*(SUMSQ(OFFSET($D$5,$B74,0,1,2)-OFFSET($D$5,E$73,0,1,2))))</f>
        <v>8.20849986238988E-2</v>
      </c>
      <c r="F74" s="26">
        <f t="array" aca="1" ref="F74" ca="1">EXP(-$D$1*(SUMSQ(OFFSET($D$5,$B74,0,1,2)-OFFSET($D$5,F$73,0,1,2))))</f>
        <v>0.1353352832366127</v>
      </c>
      <c r="G74" s="26">
        <f t="array" aca="1" ref="G74" ca="1">EXP(-$D$1*(SUMSQ(OFFSET($D$5,$B74,0,1,2)-OFFSET($D$5,G$73,0,1,2))))</f>
        <v>6.737946999085467E-3</v>
      </c>
      <c r="H74" s="26">
        <f t="array" aca="1" ref="H74" ca="1">EXP(-$D$1*(SUMSQ(OFFSET($D$5,$B74,0,1,2)-OFFSET($D$5,H$73,0,1,2))))</f>
        <v>1.8315638888734179E-2</v>
      </c>
      <c r="I74" s="26">
        <f t="array" aca="1" ref="I74" ca="1">EXP(-$D$1*(SUMSQ(OFFSET($D$5,$B74,0,1,2)-OFFSET($D$5,I$73,0,1,2))))</f>
        <v>0.60653065971263342</v>
      </c>
      <c r="J74" s="26">
        <f t="array" aca="1" ref="J74" ca="1">EXP(-$D$1*(SUMSQ(OFFSET($D$5,$B74,0,1,2)-OFFSET($D$5,J$73,0,1,2))))</f>
        <v>0.1353352832366127</v>
      </c>
      <c r="K74" s="26">
        <f t="array" aca="1" ref="K74" ca="1">EXP(-$D$1*(SUMSQ(OFFSET($D$5,$B74,0,1,2)-OFFSET($D$5,K$73,0,1,2))))</f>
        <v>0.36787944117144233</v>
      </c>
      <c r="L74" s="26">
        <f t="array" aca="1" ref="L74" ca="1">EXP(-$D$1*(SUMSQ(OFFSET($D$5,$B74,0,1,2)-OFFSET($D$5,L$73,0,1,2))))</f>
        <v>0.60653065971263342</v>
      </c>
      <c r="M74" s="26">
        <f t="array" aca="1" ref="M74" ca="1">EXP(-$D$1*(SUMSQ(OFFSET($D$5,$B74,0,1,2)-OFFSET($D$5,M$73,0,1,2))))</f>
        <v>8.20849986238988E-2</v>
      </c>
      <c r="N74" s="26">
        <f t="array" aca="1" ref="N74" ca="1">EXP(-$D$1*(SUMSQ(OFFSET($D$5,$B74,0,1,2)-OFFSET($D$5,N$73,0,1,2))))</f>
        <v>4.1399377187851668E-8</v>
      </c>
      <c r="O74" s="26">
        <f t="array" aca="1" ref="O74" ca="1">EXP(-$D$1*(SUMSQ(OFFSET($D$5,$B74,0,1,2)-OFFSET($D$5,O$73,0,1,2))))</f>
        <v>1.5034391929775724E-3</v>
      </c>
      <c r="P74" s="26">
        <f t="array" aca="1" ref="P74" ca="1">EXP(-$D$1*(SUMSQ(OFFSET($D$5,$B74,0,1,2)-OFFSET($D$5,P$73,0,1,2))))</f>
        <v>6.737946999085467E-3</v>
      </c>
      <c r="Q74" s="26">
        <f t="array" aca="1" ref="Q74" ca="1">EXP(-$D$1*(SUMSQ(OFFSET($D$5,$B74,0,1,2)-OFFSET($D$5,Q$73,0,1,2))))</f>
        <v>4.5399929762484854E-5</v>
      </c>
      <c r="R74" s="26">
        <f t="array" aca="1" ref="R74" ca="1">EXP(-$D$1*(SUMSQ(OFFSET($D$5,$B74,0,1,2)-OFFSET($D$5,R$73,0,1,2))))</f>
        <v>8.20849986238988E-2</v>
      </c>
      <c r="S74" s="26">
        <f t="array" aca="1" ref="S74" ca="1">EXP(-$D$1*(SUMSQ(OFFSET($D$5,$B74,0,1,2)-OFFSET($D$5,S$73,0,1,2))))</f>
        <v>1.8315638888734179E-2</v>
      </c>
      <c r="T74" s="26">
        <f t="array" aca="1" ref="T74" ca="1">EXP(-$D$1*(SUMSQ(OFFSET($D$5,$B74,0,1,2)-OFFSET($D$5,T$73,0,1,2))))</f>
        <v>1.1108996538242306E-2</v>
      </c>
      <c r="U74" s="26">
        <f t="array" aca="1" ref="U74" ca="1">EXP(-$D$1*(SUMSQ(OFFSET($D$5,$B74,0,1,2)-OFFSET($D$5,U$73,0,1,2))))</f>
        <v>3.3546262790251185E-4</v>
      </c>
      <c r="V74" s="26">
        <f t="array" aca="1" ref="V74" ca="1">EXP(-$D$1*(SUMSQ(OFFSET($D$5,$B74,0,1,2)-OFFSET($D$5,V$73,0,1,2))))</f>
        <v>2.0346836901064417E-4</v>
      </c>
      <c r="W74" s="26">
        <f t="array" aca="1" ref="W74" ca="1">EXP(-$D$1*(SUMSQ(OFFSET($D$5,$B74,0,1,2)-OFFSET($D$5,W$73,0,1,2))))</f>
        <v>9.2374496619705944E-9</v>
      </c>
      <c r="X74" s="26">
        <f t="array" aca="1" ref="X74" ca="1">EXP(-$D$1*(SUMSQ(OFFSET($D$5,$B74,0,1,2)-OFFSET($D$5,X$73,0,1,2))))</f>
        <v>1.5034391929775724E-3</v>
      </c>
      <c r="Y74" s="26">
        <f t="array" aca="1" ref="Y74" ca="1">EXP(-$D$1*(SUMSQ(OFFSET($D$5,$B74,0,1,2)-OFFSET($D$5,Y$73,0,1,2))))</f>
        <v>5.0434766256788803E-7</v>
      </c>
      <c r="Z74" s="26">
        <f t="array" aca="1" ref="Z74" ca="1">EXP(-$D$1*(SUMSQ(OFFSET($D$5,$B74,0,1,2)-OFFSET($D$5,Z$73,0,1,2))))</f>
        <v>1.2501528663867426E-9</v>
      </c>
      <c r="AA74" s="26">
        <f t="array" aca="1" ref="AA74" ca="1">EXP(-$D$1*(SUMSQ(OFFSET($D$5,$B74,0,1,2)-OFFSET($D$5,AA$73,0,1,2))))</f>
        <v>4.5399929762484854E-5</v>
      </c>
      <c r="AB74" s="26">
        <f t="array" aca="1" ref="AB74" ca="1">EXP(-$D$1*(SUMSQ(OFFSET($D$5,$B74,0,1,2)-OFFSET($D$5,AB$73,0,1,2))))</f>
        <v>2.0346836901064417E-4</v>
      </c>
      <c r="AC74" s="26">
        <f t="array" aca="1" ref="AC74" ca="1">EXP(-$D$1*(SUMSQ(OFFSET($D$5,$B74,0,1,2)-OFFSET($D$5,AC$73,0,1,2))))</f>
        <v>1.2501528663867426E-9</v>
      </c>
      <c r="AD74" s="26">
        <f t="array" aca="1" ref="AD74" ca="1">EXP(-$D$1*(SUMSQ(OFFSET($D$5,$B74,0,1,2)-OFFSET($D$5,AD$73,0,1,2))))</f>
        <v>2.2603294069810542E-6</v>
      </c>
      <c r="AE74" s="27">
        <f t="array" aca="1" ref="AE74" ca="1">EXP(-$D$1*(SUMSQ(OFFSET($D$5,$B74,0,1,2)-OFFSET($D$5,AE$73,0,1,2))))</f>
        <v>5.0434766256788803E-7</v>
      </c>
    </row>
    <row r="75" spans="2:31">
      <c r="B75" s="48">
        <f>B74+1</f>
        <v>2</v>
      </c>
      <c r="C75" s="26">
        <f t="array" aca="1" ref="C75" ca="1">EXP(-$D$1*(SUMSQ(OFFSET($D$5,$B75,0,1,2)-OFFSET($D$5,C$73,0,1,2))))</f>
        <v>0.36787944117144233</v>
      </c>
      <c r="D75" s="26">
        <f t="array" aca="1" ref="D75" ca="1">EXP(-$D$1*(SUMSQ(OFFSET($D$5,$B75,0,1,2)-OFFSET($D$5,D$73,0,1,2))))</f>
        <v>1</v>
      </c>
      <c r="E75" s="26">
        <f t="array" aca="1" ref="E75" ca="1">EXP(-$D$1*(SUMSQ(OFFSET($D$5,$B75,0,1,2)-OFFSET($D$5,E$73,0,1,2))))</f>
        <v>8.20849986238988E-2</v>
      </c>
      <c r="F75" s="26">
        <f t="array" aca="1" ref="F75" ca="1">EXP(-$D$1*(SUMSQ(OFFSET($D$5,$B75,0,1,2)-OFFSET($D$5,F$73,0,1,2))))</f>
        <v>6.737946999085467E-3</v>
      </c>
      <c r="G75" s="26">
        <f t="array" aca="1" ref="G75" ca="1">EXP(-$D$1*(SUMSQ(OFFSET($D$5,$B75,0,1,2)-OFFSET($D$5,G$73,0,1,2))))</f>
        <v>3.3546262790251185E-4</v>
      </c>
      <c r="H75" s="26">
        <f t="array" aca="1" ref="H75" ca="1">EXP(-$D$1*(SUMSQ(OFFSET($D$5,$B75,0,1,2)-OFFSET($D$5,H$73,0,1,2))))</f>
        <v>6.737946999085467E-3</v>
      </c>
      <c r="I75" s="26">
        <f t="array" aca="1" ref="I75" ca="1">EXP(-$D$1*(SUMSQ(OFFSET($D$5,$B75,0,1,2)-OFFSET($D$5,I$73,0,1,2))))</f>
        <v>8.20849986238988E-2</v>
      </c>
      <c r="J75" s="26">
        <f t="array" aca="1" ref="J75" ca="1">EXP(-$D$1*(SUMSQ(OFFSET($D$5,$B75,0,1,2)-OFFSET($D$5,J$73,0,1,2))))</f>
        <v>0.36787944117144233</v>
      </c>
      <c r="K75" s="26">
        <f t="array" aca="1" ref="K75" ca="1">EXP(-$D$1*(SUMSQ(OFFSET($D$5,$B75,0,1,2)-OFFSET($D$5,K$73,0,1,2))))</f>
        <v>0.1353352832366127</v>
      </c>
      <c r="L75" s="26">
        <f t="array" aca="1" ref="L75" ca="1">EXP(-$D$1*(SUMSQ(OFFSET($D$5,$B75,0,1,2)-OFFSET($D$5,L$73,0,1,2))))</f>
        <v>0.60653065971263342</v>
      </c>
      <c r="M75" s="26">
        <f t="array" aca="1" ref="M75" ca="1">EXP(-$D$1*(SUMSQ(OFFSET($D$5,$B75,0,1,2)-OFFSET($D$5,M$73,0,1,2))))</f>
        <v>1.1108996538242306E-2</v>
      </c>
      <c r="N75" s="26">
        <f t="array" aca="1" ref="N75" ca="1">EXP(-$D$1*(SUMSQ(OFFSET($D$5,$B75,0,1,2)-OFFSET($D$5,N$73,0,1,2))))</f>
        <v>5.1090890280633251E-12</v>
      </c>
      <c r="O75" s="26">
        <f t="array" aca="1" ref="O75" ca="1">EXP(-$D$1*(SUMSQ(OFFSET($D$5,$B75,0,1,2)-OFFSET($D$5,O$73,0,1,2))))</f>
        <v>3.7266531720786709E-6</v>
      </c>
      <c r="P75" s="26">
        <f t="array" aca="1" ref="P75" ca="1">EXP(-$D$1*(SUMSQ(OFFSET($D$5,$B75,0,1,2)-OFFSET($D$5,P$73,0,1,2))))</f>
        <v>3.3546262790251185E-4</v>
      </c>
      <c r="Q75" s="26">
        <f t="array" aca="1" ref="Q75" ca="1">EXP(-$D$1*(SUMSQ(OFFSET($D$5,$B75,0,1,2)-OFFSET($D$5,Q$73,0,1,2))))</f>
        <v>4.1399377187851668E-8</v>
      </c>
      <c r="R75" s="26">
        <f t="array" aca="1" ref="R75" ca="1">EXP(-$D$1*(SUMSQ(OFFSET($D$5,$B75,0,1,2)-OFFSET($D$5,R$73,0,1,2))))</f>
        <v>1.5034391929775724E-3</v>
      </c>
      <c r="S75" s="26">
        <f t="array" aca="1" ref="S75" ca="1">EXP(-$D$1*(SUMSQ(OFFSET($D$5,$B75,0,1,2)-OFFSET($D$5,S$73,0,1,2))))</f>
        <v>6.737946999085467E-3</v>
      </c>
      <c r="T75" s="26">
        <f t="array" aca="1" ref="T75" ca="1">EXP(-$D$1*(SUMSQ(OFFSET($D$5,$B75,0,1,2)-OFFSET($D$5,T$73,0,1,2))))</f>
        <v>8.20849986238988E-2</v>
      </c>
      <c r="U75" s="26">
        <f t="array" aca="1" ref="U75" ca="1">EXP(-$D$1*(SUMSQ(OFFSET($D$5,$B75,0,1,2)-OFFSET($D$5,U$73,0,1,2))))</f>
        <v>2.2603294069810542E-6</v>
      </c>
      <c r="V75" s="26">
        <f t="array" aca="1" ref="V75" ca="1">EXP(-$D$1*(SUMSQ(OFFSET($D$5,$B75,0,1,2)-OFFSET($D$5,V$73,0,1,2))))</f>
        <v>1.1108996538242306E-2</v>
      </c>
      <c r="W75" s="26">
        <f t="array" aca="1" ref="W75" ca="1">EXP(-$D$1*(SUMSQ(OFFSET($D$5,$B75,0,1,2)-OFFSET($D$5,W$73,0,1,2))))</f>
        <v>2.289734845645553E-11</v>
      </c>
      <c r="X75" s="26">
        <f t="array" aca="1" ref="X75" ca="1">EXP(-$D$1*(SUMSQ(OFFSET($D$5,$B75,0,1,2)-OFFSET($D$5,X$73,0,1,2))))</f>
        <v>8.20849986238988E-2</v>
      </c>
      <c r="Y75" s="26">
        <f t="array" aca="1" ref="Y75" ca="1">EXP(-$D$1*(SUMSQ(OFFSET($D$5,$B75,0,1,2)-OFFSET($D$5,Y$73,0,1,2))))</f>
        <v>9.2374496619705944E-9</v>
      </c>
      <c r="Z75" s="26">
        <f t="array" aca="1" ref="Z75" ca="1">EXP(-$D$1*(SUMSQ(OFFSET($D$5,$B75,0,1,2)-OFFSET($D$5,Z$73,0,1,2))))</f>
        <v>1.6918979226151304E-10</v>
      </c>
      <c r="AA75" s="26">
        <f t="array" aca="1" ref="AA75" ca="1">EXP(-$D$1*(SUMSQ(OFFSET($D$5,$B75,0,1,2)-OFFSET($D$5,AA$73,0,1,2))))</f>
        <v>1.2340980408667956E-4</v>
      </c>
      <c r="AB75" s="26">
        <f t="array" aca="1" ref="AB75" ca="1">EXP(-$D$1*(SUMSQ(OFFSET($D$5,$B75,0,1,2)-OFFSET($D$5,AB$73,0,1,2))))</f>
        <v>1.1108996538242306E-2</v>
      </c>
      <c r="AC75" s="26">
        <f t="array" aca="1" ref="AC75" ca="1">EXP(-$D$1*(SUMSQ(OFFSET($D$5,$B75,0,1,2)-OFFSET($D$5,AC$73,0,1,2))))</f>
        <v>1.2501528663867426E-9</v>
      </c>
      <c r="AD75" s="26">
        <f t="array" aca="1" ref="AD75" ca="1">EXP(-$D$1*(SUMSQ(OFFSET($D$5,$B75,0,1,2)-OFFSET($D$5,AD$73,0,1,2))))</f>
        <v>4.5399929762484854E-5</v>
      </c>
      <c r="AE75" s="27">
        <f t="array" aca="1" ref="AE75" ca="1">EXP(-$D$1*(SUMSQ(OFFSET($D$5,$B75,0,1,2)-OFFSET($D$5,AE$73,0,1,2))))</f>
        <v>2.0346836901064417E-4</v>
      </c>
    </row>
    <row r="76" spans="2:31">
      <c r="B76" s="48">
        <f t="shared" ref="B76:B102" si="37">B75+1</f>
        <v>3</v>
      </c>
      <c r="C76" s="26">
        <f t="array" aca="1" ref="C76" ca="1">EXP(-$D$1*(SUMSQ(OFFSET($D$5,$B76,0,1,2)-OFFSET($D$5,C$73,0,1,2))))</f>
        <v>8.20849986238988E-2</v>
      </c>
      <c r="D76" s="26">
        <f t="array" aca="1" ref="D76" ca="1">EXP(-$D$1*(SUMSQ(OFFSET($D$5,$B76,0,1,2)-OFFSET($D$5,D$73,0,1,2))))</f>
        <v>8.20849986238988E-2</v>
      </c>
      <c r="E76" s="26">
        <f t="array" aca="1" ref="E76" ca="1">EXP(-$D$1*(SUMSQ(OFFSET($D$5,$B76,0,1,2)-OFFSET($D$5,E$73,0,1,2))))</f>
        <v>1</v>
      </c>
      <c r="F76" s="26">
        <f t="array" aca="1" ref="F76" ca="1">EXP(-$D$1*(SUMSQ(OFFSET($D$5,$B76,0,1,2)-OFFSET($D$5,F$73,0,1,2))))</f>
        <v>8.20849986238988E-2</v>
      </c>
      <c r="G76" s="26">
        <f t="array" aca="1" ref="G76" ca="1">EXP(-$D$1*(SUMSQ(OFFSET($D$5,$B76,0,1,2)-OFFSET($D$5,G$73,0,1,2))))</f>
        <v>8.20849986238988E-2</v>
      </c>
      <c r="H76" s="26">
        <f t="array" aca="1" ref="H76" ca="1">EXP(-$D$1*(SUMSQ(OFFSET($D$5,$B76,0,1,2)-OFFSET($D$5,H$73,0,1,2))))</f>
        <v>0.60653065971263342</v>
      </c>
      <c r="I76" s="26">
        <f t="array" aca="1" ref="I76" ca="1">EXP(-$D$1*(SUMSQ(OFFSET($D$5,$B76,0,1,2)-OFFSET($D$5,I$73,0,1,2))))</f>
        <v>0.1353352832366127</v>
      </c>
      <c r="J76" s="26">
        <f t="array" aca="1" ref="J76" ca="1">EXP(-$D$1*(SUMSQ(OFFSET($D$5,$B76,0,1,2)-OFFSET($D$5,J$73,0,1,2))))</f>
        <v>0.60653065971263342</v>
      </c>
      <c r="K76" s="26">
        <f t="array" aca="1" ref="K76" ca="1">EXP(-$D$1*(SUMSQ(OFFSET($D$5,$B76,0,1,2)-OFFSET($D$5,K$73,0,1,2))))</f>
        <v>0.60653065971263342</v>
      </c>
      <c r="L76" s="26">
        <f t="array" aca="1" ref="L76" ca="1">EXP(-$D$1*(SUMSQ(OFFSET($D$5,$B76,0,1,2)-OFFSET($D$5,L$73,0,1,2))))</f>
        <v>0.36787944117144233</v>
      </c>
      <c r="M76" s="26">
        <f t="array" aca="1" ref="M76" ca="1">EXP(-$D$1*(SUMSQ(OFFSET($D$5,$B76,0,1,2)-OFFSET($D$5,M$73,0,1,2))))</f>
        <v>0.36787944117144233</v>
      </c>
      <c r="N76" s="26">
        <f t="array" aca="1" ref="N76" ca="1">EXP(-$D$1*(SUMSQ(OFFSET($D$5,$B76,0,1,2)-OFFSET($D$5,N$73,0,1,2))))</f>
        <v>1.2501528663867426E-9</v>
      </c>
      <c r="O76" s="26">
        <f t="array" aca="1" ref="O76" ca="1">EXP(-$D$1*(SUMSQ(OFFSET($D$5,$B76,0,1,2)-OFFSET($D$5,O$73,0,1,2))))</f>
        <v>2.2603294069810542E-6</v>
      </c>
      <c r="P76" s="26">
        <f t="array" aca="1" ref="P76" ca="1">EXP(-$D$1*(SUMSQ(OFFSET($D$5,$B76,0,1,2)-OFFSET($D$5,P$73,0,1,2))))</f>
        <v>5.0434766256788803E-7</v>
      </c>
      <c r="Q76" s="26">
        <f t="array" aca="1" ref="Q76" ca="1">EXP(-$D$1*(SUMSQ(OFFSET($D$5,$B76,0,1,2)-OFFSET($D$5,Q$73,0,1,2))))</f>
        <v>3.7266531720786709E-6</v>
      </c>
      <c r="R76" s="26">
        <f t="array" aca="1" ref="R76" ca="1">EXP(-$D$1*(SUMSQ(OFFSET($D$5,$B76,0,1,2)-OFFSET($D$5,R$73,0,1,2))))</f>
        <v>3.3546262790251185E-4</v>
      </c>
      <c r="S76" s="26">
        <f t="array" aca="1" ref="S76" ca="1">EXP(-$D$1*(SUMSQ(OFFSET($D$5,$B76,0,1,2)-OFFSET($D$5,S$73,0,1,2))))</f>
        <v>3.7266531720786709E-6</v>
      </c>
      <c r="T76" s="26">
        <f t="array" aca="1" ref="T76" ca="1">EXP(-$D$1*(SUMSQ(OFFSET($D$5,$B76,0,1,2)-OFFSET($D$5,T$73,0,1,2))))</f>
        <v>4.5399929762484854E-5</v>
      </c>
      <c r="U76" s="26">
        <f t="array" aca="1" ref="U76" ca="1">EXP(-$D$1*(SUMSQ(OFFSET($D$5,$B76,0,1,2)-OFFSET($D$5,U$73,0,1,2))))</f>
        <v>1.5034391929775724E-3</v>
      </c>
      <c r="V76" s="26">
        <f t="array" aca="1" ref="V76" ca="1">EXP(-$D$1*(SUMSQ(OFFSET($D$5,$B76,0,1,2)-OFFSET($D$5,V$73,0,1,2))))</f>
        <v>2.2603294069810542E-6</v>
      </c>
      <c r="W76" s="26">
        <f t="array" aca="1" ref="W76" ca="1">EXP(-$D$1*(SUMSQ(OFFSET($D$5,$B76,0,1,2)-OFFSET($D$5,W$73,0,1,2))))</f>
        <v>2.2603294069810542E-6</v>
      </c>
      <c r="X76" s="26">
        <f t="array" aca="1" ref="X76" ca="1">EXP(-$D$1*(SUMSQ(OFFSET($D$5,$B76,0,1,2)-OFFSET($D$5,X$73,0,1,2))))</f>
        <v>3.3546262790251185E-4</v>
      </c>
      <c r="Y76" s="26">
        <f t="array" aca="1" ref="Y76" ca="1">EXP(-$D$1*(SUMSQ(OFFSET($D$5,$B76,0,1,2)-OFFSET($D$5,Y$73,0,1,2))))</f>
        <v>3.3546262790251185E-4</v>
      </c>
      <c r="Z76" s="26">
        <f t="array" aca="1" ref="Z76" ca="1">EXP(-$D$1*(SUMSQ(OFFSET($D$5,$B76,0,1,2)-OFFSET($D$5,Z$73,0,1,2))))</f>
        <v>4.5399929762484854E-5</v>
      </c>
      <c r="AA76" s="26">
        <f t="array" aca="1" ref="AA76" ca="1">EXP(-$D$1*(SUMSQ(OFFSET($D$5,$B76,0,1,2)-OFFSET($D$5,AA$73,0,1,2))))</f>
        <v>8.20849986238988E-2</v>
      </c>
      <c r="AB76" s="26">
        <f t="array" aca="1" ref="AB76" ca="1">EXP(-$D$1*(SUMSQ(OFFSET($D$5,$B76,0,1,2)-OFFSET($D$5,AB$73,0,1,2))))</f>
        <v>1.8315638888734179E-2</v>
      </c>
      <c r="AC76" s="26">
        <f t="array" aca="1" ref="AC76" ca="1">EXP(-$D$1*(SUMSQ(OFFSET($D$5,$B76,0,1,2)-OFFSET($D$5,AC$73,0,1,2))))</f>
        <v>1.2340980408667956E-4</v>
      </c>
      <c r="AD76" s="26">
        <f t="array" aca="1" ref="AD76" ca="1">EXP(-$D$1*(SUMSQ(OFFSET($D$5,$B76,0,1,2)-OFFSET($D$5,AD$73,0,1,2))))</f>
        <v>1.1108996538242306E-2</v>
      </c>
      <c r="AE76" s="27">
        <f t="array" aca="1" ref="AE76" ca="1">EXP(-$D$1*(SUMSQ(OFFSET($D$5,$B76,0,1,2)-OFFSET($D$5,AE$73,0,1,2))))</f>
        <v>1.2340980408667956E-4</v>
      </c>
    </row>
    <row r="77" spans="2:31">
      <c r="B77" s="48">
        <f t="shared" si="37"/>
        <v>4</v>
      </c>
      <c r="C77" s="26">
        <f t="array" aca="1" ref="C77" ca="1">EXP(-$D$1*(SUMSQ(OFFSET($D$5,$B77,0,1,2)-OFFSET($D$5,C$73,0,1,2))))</f>
        <v>0.1353352832366127</v>
      </c>
      <c r="D77" s="26">
        <f t="array" aca="1" ref="D77" ca="1">EXP(-$D$1*(SUMSQ(OFFSET($D$5,$B77,0,1,2)-OFFSET($D$5,D$73,0,1,2))))</f>
        <v>6.737946999085467E-3</v>
      </c>
      <c r="E77" s="26">
        <f t="array" aca="1" ref="E77" ca="1">EXP(-$D$1*(SUMSQ(OFFSET($D$5,$B77,0,1,2)-OFFSET($D$5,E$73,0,1,2))))</f>
        <v>8.20849986238988E-2</v>
      </c>
      <c r="F77" s="26">
        <f t="array" aca="1" ref="F77" ca="1">EXP(-$D$1*(SUMSQ(OFFSET($D$5,$B77,0,1,2)-OFFSET($D$5,F$73,0,1,2))))</f>
        <v>1</v>
      </c>
      <c r="G77" s="26">
        <f t="array" aca="1" ref="G77" ca="1">EXP(-$D$1*(SUMSQ(OFFSET($D$5,$B77,0,1,2)-OFFSET($D$5,G$73,0,1,2))))</f>
        <v>0.36787944117144233</v>
      </c>
      <c r="H77" s="26">
        <f t="array" aca="1" ref="H77" ca="1">EXP(-$D$1*(SUMSQ(OFFSET($D$5,$B77,0,1,2)-OFFSET($D$5,H$73,0,1,2))))</f>
        <v>0.1353352832366127</v>
      </c>
      <c r="I77" s="26">
        <f t="array" aca="1" ref="I77" ca="1">EXP(-$D$1*(SUMSQ(OFFSET($D$5,$B77,0,1,2)-OFFSET($D$5,I$73,0,1,2))))</f>
        <v>0.60653065971263342</v>
      </c>
      <c r="J77" s="26">
        <f t="array" aca="1" ref="J77" ca="1">EXP(-$D$1*(SUMSQ(OFFSET($D$5,$B77,0,1,2)-OFFSET($D$5,J$73,0,1,2))))</f>
        <v>1.8315638888734179E-2</v>
      </c>
      <c r="K77" s="26">
        <f t="array" aca="1" ref="K77" ca="1">EXP(-$D$1*(SUMSQ(OFFSET($D$5,$B77,0,1,2)-OFFSET($D$5,K$73,0,1,2))))</f>
        <v>0.36787944117144233</v>
      </c>
      <c r="L77" s="26">
        <f t="array" aca="1" ref="L77" ca="1">EXP(-$D$1*(SUMSQ(OFFSET($D$5,$B77,0,1,2)-OFFSET($D$5,L$73,0,1,2))))</f>
        <v>8.20849986238988E-2</v>
      </c>
      <c r="M77" s="26">
        <f t="array" aca="1" ref="M77" ca="1">EXP(-$D$1*(SUMSQ(OFFSET($D$5,$B77,0,1,2)-OFFSET($D$5,M$73,0,1,2))))</f>
        <v>0.60653065971263342</v>
      </c>
      <c r="N77" s="26">
        <f t="array" aca="1" ref="N77" ca="1">EXP(-$D$1*(SUMSQ(OFFSET($D$5,$B77,0,1,2)-OFFSET($D$5,N$73,0,1,2))))</f>
        <v>1.2340980408667956E-4</v>
      </c>
      <c r="O77" s="26">
        <f t="array" aca="1" ref="O77" ca="1">EXP(-$D$1*(SUMSQ(OFFSET($D$5,$B77,0,1,2)-OFFSET($D$5,O$73,0,1,2))))</f>
        <v>1.1108996538242306E-2</v>
      </c>
      <c r="P77" s="26">
        <f t="array" aca="1" ref="P77" ca="1">EXP(-$D$1*(SUMSQ(OFFSET($D$5,$B77,0,1,2)-OFFSET($D$5,P$73,0,1,2))))</f>
        <v>1.2340980408667956E-4</v>
      </c>
      <c r="Q77" s="26">
        <f t="array" aca="1" ref="Q77" ca="1">EXP(-$D$1*(SUMSQ(OFFSET($D$5,$B77,0,1,2)-OFFSET($D$5,Q$73,0,1,2))))</f>
        <v>1.8315638888734179E-2</v>
      </c>
      <c r="R77" s="26">
        <f t="array" aca="1" ref="R77" ca="1">EXP(-$D$1*(SUMSQ(OFFSET($D$5,$B77,0,1,2)-OFFSET($D$5,R$73,0,1,2))))</f>
        <v>8.20849986238988E-2</v>
      </c>
      <c r="S77" s="26">
        <f t="array" aca="1" ref="S77" ca="1">EXP(-$D$1*(SUMSQ(OFFSET($D$5,$B77,0,1,2)-OFFSET($D$5,S$73,0,1,2))))</f>
        <v>4.5399929762484854E-5</v>
      </c>
      <c r="T77" s="26">
        <f t="array" aca="1" ref="T77" ca="1">EXP(-$D$1*(SUMSQ(OFFSET($D$5,$B77,0,1,2)-OFFSET($D$5,T$73,0,1,2))))</f>
        <v>3.7266531720786709E-6</v>
      </c>
      <c r="U77" s="26">
        <f t="array" aca="1" ref="U77" ca="1">EXP(-$D$1*(SUMSQ(OFFSET($D$5,$B77,0,1,2)-OFFSET($D$5,U$73,0,1,2))))</f>
        <v>0.1353352832366127</v>
      </c>
      <c r="V77" s="26">
        <f t="array" aca="1" ref="V77" ca="1">EXP(-$D$1*(SUMSQ(OFFSET($D$5,$B77,0,1,2)-OFFSET($D$5,V$73,0,1,2))))</f>
        <v>9.2374496619705944E-9</v>
      </c>
      <c r="W77" s="26">
        <f t="array" aca="1" ref="W77" ca="1">EXP(-$D$1*(SUMSQ(OFFSET($D$5,$B77,0,1,2)-OFFSET($D$5,W$73,0,1,2))))</f>
        <v>2.0346836901064417E-4</v>
      </c>
      <c r="X77" s="26">
        <f t="array" aca="1" ref="X77" ca="1">EXP(-$D$1*(SUMSQ(OFFSET($D$5,$B77,0,1,2)-OFFSET($D$5,X$73,0,1,2))))</f>
        <v>5.0434766256788803E-7</v>
      </c>
      <c r="Y77" s="26">
        <f t="array" aca="1" ref="Y77" ca="1">EXP(-$D$1*(SUMSQ(OFFSET($D$5,$B77,0,1,2)-OFFSET($D$5,Y$73,0,1,2))))</f>
        <v>1.5034391929775724E-3</v>
      </c>
      <c r="Z77" s="26">
        <f t="array" aca="1" ref="Z77" ca="1">EXP(-$D$1*(SUMSQ(OFFSET($D$5,$B77,0,1,2)-OFFSET($D$5,Z$73,0,1,2))))</f>
        <v>3.7266531720786709E-6</v>
      </c>
      <c r="AA77" s="26">
        <f t="array" aca="1" ref="AA77" ca="1">EXP(-$D$1*(SUMSQ(OFFSET($D$5,$B77,0,1,2)-OFFSET($D$5,AA$73,0,1,2))))</f>
        <v>3.3546262790251185E-4</v>
      </c>
      <c r="AB77" s="26">
        <f t="array" aca="1" ref="AB77" ca="1">EXP(-$D$1*(SUMSQ(OFFSET($D$5,$B77,0,1,2)-OFFSET($D$5,AB$73,0,1,2))))</f>
        <v>3.7266531720786709E-6</v>
      </c>
      <c r="AC77" s="26">
        <f t="array" aca="1" ref="AC77" ca="1">EXP(-$D$1*(SUMSQ(OFFSET($D$5,$B77,0,1,2)-OFFSET($D$5,AC$73,0,1,2))))</f>
        <v>5.0434766256788803E-7</v>
      </c>
      <c r="AD77" s="26">
        <f t="array" aca="1" ref="AD77" ca="1">EXP(-$D$1*(SUMSQ(OFFSET($D$5,$B77,0,1,2)-OFFSET($D$5,AD$73,0,1,2))))</f>
        <v>2.2603294069810542E-6</v>
      </c>
      <c r="AE77" s="27">
        <f t="array" aca="1" ref="AE77" ca="1">EXP(-$D$1*(SUMSQ(OFFSET($D$5,$B77,0,1,2)-OFFSET($D$5,AE$73,0,1,2))))</f>
        <v>1.2501528663867426E-9</v>
      </c>
    </row>
    <row r="78" spans="2:31">
      <c r="B78" s="48">
        <f t="shared" si="37"/>
        <v>5</v>
      </c>
      <c r="C78" s="26">
        <f t="array" aca="1" ref="C78" ca="1">EXP(-$D$1*(SUMSQ(OFFSET($D$5,$B78,0,1,2)-OFFSET($D$5,C$73,0,1,2))))</f>
        <v>6.737946999085467E-3</v>
      </c>
      <c r="D78" s="26">
        <f t="array" aca="1" ref="D78" ca="1">EXP(-$D$1*(SUMSQ(OFFSET($D$5,$B78,0,1,2)-OFFSET($D$5,D$73,0,1,2))))</f>
        <v>3.3546262790251185E-4</v>
      </c>
      <c r="E78" s="26">
        <f t="array" aca="1" ref="E78" ca="1">EXP(-$D$1*(SUMSQ(OFFSET($D$5,$B78,0,1,2)-OFFSET($D$5,E$73,0,1,2))))</f>
        <v>8.20849986238988E-2</v>
      </c>
      <c r="F78" s="26">
        <f t="array" aca="1" ref="F78" ca="1">EXP(-$D$1*(SUMSQ(OFFSET($D$5,$B78,0,1,2)-OFFSET($D$5,F$73,0,1,2))))</f>
        <v>0.36787944117144233</v>
      </c>
      <c r="G78" s="26">
        <f t="array" aca="1" ref="G78" ca="1">EXP(-$D$1*(SUMSQ(OFFSET($D$5,$B78,0,1,2)-OFFSET($D$5,G$73,0,1,2))))</f>
        <v>1</v>
      </c>
      <c r="H78" s="26">
        <f t="array" aca="1" ref="H78" ca="1">EXP(-$D$1*(SUMSQ(OFFSET($D$5,$B78,0,1,2)-OFFSET($D$5,H$73,0,1,2))))</f>
        <v>0.36787944117144233</v>
      </c>
      <c r="I78" s="26">
        <f t="array" aca="1" ref="I78" ca="1">EXP(-$D$1*(SUMSQ(OFFSET($D$5,$B78,0,1,2)-OFFSET($D$5,I$73,0,1,2))))</f>
        <v>8.20849986238988E-2</v>
      </c>
      <c r="J78" s="26">
        <f t="array" aca="1" ref="J78" ca="1">EXP(-$D$1*(SUMSQ(OFFSET($D$5,$B78,0,1,2)-OFFSET($D$5,J$73,0,1,2))))</f>
        <v>6.737946999085467E-3</v>
      </c>
      <c r="K78" s="26">
        <f t="array" aca="1" ref="K78" ca="1">EXP(-$D$1*(SUMSQ(OFFSET($D$5,$B78,0,1,2)-OFFSET($D$5,K$73,0,1,2))))</f>
        <v>0.1353352832366127</v>
      </c>
      <c r="L78" s="26">
        <f t="array" aca="1" ref="L78" ca="1">EXP(-$D$1*(SUMSQ(OFFSET($D$5,$B78,0,1,2)-OFFSET($D$5,L$73,0,1,2))))</f>
        <v>1.1108996538242306E-2</v>
      </c>
      <c r="M78" s="26">
        <f t="array" aca="1" ref="M78" ca="1">EXP(-$D$1*(SUMSQ(OFFSET($D$5,$B78,0,1,2)-OFFSET($D$5,M$73,0,1,2))))</f>
        <v>0.60653065971263342</v>
      </c>
      <c r="N78" s="26">
        <f t="array" aca="1" ref="N78" ca="1">EXP(-$D$1*(SUMSQ(OFFSET($D$5,$B78,0,1,2)-OFFSET($D$5,N$73,0,1,2))))</f>
        <v>4.5399929762484854E-5</v>
      </c>
      <c r="O78" s="26">
        <f t="array" aca="1" ref="O78" ca="1">EXP(-$D$1*(SUMSQ(OFFSET($D$5,$B78,0,1,2)-OFFSET($D$5,O$73,0,1,2))))</f>
        <v>2.0346836901064417E-4</v>
      </c>
      <c r="P78" s="26">
        <f t="array" aca="1" ref="P78" ca="1">EXP(-$D$1*(SUMSQ(OFFSET($D$5,$B78,0,1,2)-OFFSET($D$5,P$73,0,1,2))))</f>
        <v>1.1253517471925912E-7</v>
      </c>
      <c r="Q78" s="26">
        <f t="array" aca="1" ref="Q78" ca="1">EXP(-$D$1*(SUMSQ(OFFSET($D$5,$B78,0,1,2)-OFFSET($D$5,Q$73,0,1,2))))</f>
        <v>6.737946999085467E-3</v>
      </c>
      <c r="R78" s="26">
        <f t="array" aca="1" ref="R78" ca="1">EXP(-$D$1*(SUMSQ(OFFSET($D$5,$B78,0,1,2)-OFFSET($D$5,R$73,0,1,2))))</f>
        <v>1.5034391929775724E-3</v>
      </c>
      <c r="S78" s="26">
        <f t="array" aca="1" ref="S78" ca="1">EXP(-$D$1*(SUMSQ(OFFSET($D$5,$B78,0,1,2)-OFFSET($D$5,S$73,0,1,2))))</f>
        <v>4.1399377187851668E-8</v>
      </c>
      <c r="T78" s="26">
        <f t="array" aca="1" ref="T78" ca="1">EXP(-$D$1*(SUMSQ(OFFSET($D$5,$B78,0,1,2)-OFFSET($D$5,T$73,0,1,2))))</f>
        <v>9.2374496619705944E-9</v>
      </c>
      <c r="U78" s="26">
        <f t="array" aca="1" ref="U78" ca="1">EXP(-$D$1*(SUMSQ(OFFSET($D$5,$B78,0,1,2)-OFFSET($D$5,U$73,0,1,2))))</f>
        <v>0.36787944117144233</v>
      </c>
      <c r="V78" s="26">
        <f t="array" aca="1" ref="V78" ca="1">EXP(-$D$1*(SUMSQ(OFFSET($D$5,$B78,0,1,2)-OFFSET($D$5,V$73,0,1,2))))</f>
        <v>2.289734845645553E-11</v>
      </c>
      <c r="W78" s="26">
        <f t="array" aca="1" ref="W78" ca="1">EXP(-$D$1*(SUMSQ(OFFSET($D$5,$B78,0,1,2)-OFFSET($D$5,W$73,0,1,2))))</f>
        <v>1.1108996538242306E-2</v>
      </c>
      <c r="X78" s="26">
        <f t="array" aca="1" ref="X78" ca="1">EXP(-$D$1*(SUMSQ(OFFSET($D$5,$B78,0,1,2)-OFFSET($D$5,X$73,0,1,2))))</f>
        <v>9.2374496619705944E-9</v>
      </c>
      <c r="Y78" s="26">
        <f t="array" aca="1" ref="Y78" ca="1">EXP(-$D$1*(SUMSQ(OFFSET($D$5,$B78,0,1,2)-OFFSET($D$5,Y$73,0,1,2))))</f>
        <v>8.20849986238988E-2</v>
      </c>
      <c r="Z78" s="26">
        <f t="array" aca="1" ref="Z78" ca="1">EXP(-$D$1*(SUMSQ(OFFSET($D$5,$B78,0,1,2)-OFFSET($D$5,Z$73,0,1,2))))</f>
        <v>1.5034391929775724E-3</v>
      </c>
      <c r="AA78" s="26">
        <f t="array" aca="1" ref="AA78" ca="1">EXP(-$D$1*(SUMSQ(OFFSET($D$5,$B78,0,1,2)-OFFSET($D$5,AA$73,0,1,2))))</f>
        <v>6.737946999085467E-3</v>
      </c>
      <c r="AB78" s="26">
        <f t="array" aca="1" ref="AB78" ca="1">EXP(-$D$1*(SUMSQ(OFFSET($D$5,$B78,0,1,2)-OFFSET($D$5,AB$73,0,1,2))))</f>
        <v>3.7266531720786709E-6</v>
      </c>
      <c r="AC78" s="26">
        <f t="array" aca="1" ref="AC78" ca="1">EXP(-$D$1*(SUMSQ(OFFSET($D$5,$B78,0,1,2)-OFFSET($D$5,AC$73,0,1,2))))</f>
        <v>2.0346836901064417E-4</v>
      </c>
      <c r="AD78" s="26">
        <f t="array" aca="1" ref="AD78" ca="1">EXP(-$D$1*(SUMSQ(OFFSET($D$5,$B78,0,1,2)-OFFSET($D$5,AD$73,0,1,2))))</f>
        <v>4.5399929762484854E-5</v>
      </c>
      <c r="AE78" s="27">
        <f t="array" aca="1" ref="AE78" ca="1">EXP(-$D$1*(SUMSQ(OFFSET($D$5,$B78,0,1,2)-OFFSET($D$5,AE$73,0,1,2))))</f>
        <v>1.2501528663867426E-9</v>
      </c>
    </row>
    <row r="79" spans="2:31">
      <c r="B79" s="48">
        <f t="shared" si="37"/>
        <v>6</v>
      </c>
      <c r="C79" s="26">
        <f t="array" aca="1" ref="C79" ca="1">EXP(-$D$1*(SUMSQ(OFFSET($D$5,$B79,0,1,2)-OFFSET($D$5,C$73,0,1,2))))</f>
        <v>1.8315638888734179E-2</v>
      </c>
      <c r="D79" s="26">
        <f t="array" aca="1" ref="D79" ca="1">EXP(-$D$1*(SUMSQ(OFFSET($D$5,$B79,0,1,2)-OFFSET($D$5,D$73,0,1,2))))</f>
        <v>6.737946999085467E-3</v>
      </c>
      <c r="E79" s="26">
        <f t="array" aca="1" ref="E79" ca="1">EXP(-$D$1*(SUMSQ(OFFSET($D$5,$B79,0,1,2)-OFFSET($D$5,E$73,0,1,2))))</f>
        <v>0.60653065971263342</v>
      </c>
      <c r="F79" s="26">
        <f t="array" aca="1" ref="F79" ca="1">EXP(-$D$1*(SUMSQ(OFFSET($D$5,$B79,0,1,2)-OFFSET($D$5,F$73,0,1,2))))</f>
        <v>0.1353352832366127</v>
      </c>
      <c r="G79" s="26">
        <f t="array" aca="1" ref="G79" ca="1">EXP(-$D$1*(SUMSQ(OFFSET($D$5,$B79,0,1,2)-OFFSET($D$5,G$73,0,1,2))))</f>
        <v>0.36787944117144233</v>
      </c>
      <c r="H79" s="26">
        <f t="array" aca="1" ref="H79" ca="1">EXP(-$D$1*(SUMSQ(OFFSET($D$5,$B79,0,1,2)-OFFSET($D$5,H$73,0,1,2))))</f>
        <v>1</v>
      </c>
      <c r="I79" s="26">
        <f t="array" aca="1" ref="I79" ca="1">EXP(-$D$1*(SUMSQ(OFFSET($D$5,$B79,0,1,2)-OFFSET($D$5,I$73,0,1,2))))</f>
        <v>8.20849986238988E-2</v>
      </c>
      <c r="J79" s="26">
        <f t="array" aca="1" ref="J79" ca="1">EXP(-$D$1*(SUMSQ(OFFSET($D$5,$B79,0,1,2)-OFFSET($D$5,J$73,0,1,2))))</f>
        <v>0.1353352832366127</v>
      </c>
      <c r="K79" s="26">
        <f t="array" aca="1" ref="K79" ca="1">EXP(-$D$1*(SUMSQ(OFFSET($D$5,$B79,0,1,2)-OFFSET($D$5,K$73,0,1,2))))</f>
        <v>0.36787944117144233</v>
      </c>
      <c r="L79" s="26">
        <f t="array" aca="1" ref="L79" ca="1">EXP(-$D$1*(SUMSQ(OFFSET($D$5,$B79,0,1,2)-OFFSET($D$5,L$73,0,1,2))))</f>
        <v>8.20849986238988E-2</v>
      </c>
      <c r="M79" s="26">
        <f t="array" aca="1" ref="M79" ca="1">EXP(-$D$1*(SUMSQ(OFFSET($D$5,$B79,0,1,2)-OFFSET($D$5,M$73,0,1,2))))</f>
        <v>0.60653065971263342</v>
      </c>
      <c r="N79" s="26">
        <f t="array" aca="1" ref="N79" ca="1">EXP(-$D$1*(SUMSQ(OFFSET($D$5,$B79,0,1,2)-OFFSET($D$5,N$73,0,1,2))))</f>
        <v>4.1399377187851668E-8</v>
      </c>
      <c r="O79" s="26">
        <f t="array" aca="1" ref="O79" ca="1">EXP(-$D$1*(SUMSQ(OFFSET($D$5,$B79,0,1,2)-OFFSET($D$5,O$73,0,1,2))))</f>
        <v>3.7266531720786709E-6</v>
      </c>
      <c r="P79" s="26">
        <f t="array" aca="1" ref="P79" ca="1">EXP(-$D$1*(SUMSQ(OFFSET($D$5,$B79,0,1,2)-OFFSET($D$5,P$73,0,1,2))))</f>
        <v>4.1399377187851668E-8</v>
      </c>
      <c r="Q79" s="26">
        <f t="array" aca="1" ref="Q79" ca="1">EXP(-$D$1*(SUMSQ(OFFSET($D$5,$B79,0,1,2)-OFFSET($D$5,Q$73,0,1,2))))</f>
        <v>4.5399929762484854E-5</v>
      </c>
      <c r="R79" s="26">
        <f t="array" aca="1" ref="R79" ca="1">EXP(-$D$1*(SUMSQ(OFFSET($D$5,$B79,0,1,2)-OFFSET($D$5,R$73,0,1,2))))</f>
        <v>2.0346836901064417E-4</v>
      </c>
      <c r="S79" s="26">
        <f t="array" aca="1" ref="S79" ca="1">EXP(-$D$1*(SUMSQ(OFFSET($D$5,$B79,0,1,2)-OFFSET($D$5,S$73,0,1,2))))</f>
        <v>1.1253517471925912E-7</v>
      </c>
      <c r="T79" s="26">
        <f t="array" aca="1" ref="T79" ca="1">EXP(-$D$1*(SUMSQ(OFFSET($D$5,$B79,0,1,2)-OFFSET($D$5,T$73,0,1,2))))</f>
        <v>5.0434766256788803E-7</v>
      </c>
      <c r="U79" s="26">
        <f t="array" aca="1" ref="U79" ca="1">EXP(-$D$1*(SUMSQ(OFFSET($D$5,$B79,0,1,2)-OFFSET($D$5,U$73,0,1,2))))</f>
        <v>1.8315638888734179E-2</v>
      </c>
      <c r="V79" s="26">
        <f t="array" aca="1" ref="V79" ca="1">EXP(-$D$1*(SUMSQ(OFFSET($D$5,$B79,0,1,2)-OFFSET($D$5,V$73,0,1,2))))</f>
        <v>9.2374496619705944E-9</v>
      </c>
      <c r="W79" s="26">
        <f t="array" aca="1" ref="W79" ca="1">EXP(-$D$1*(SUMSQ(OFFSET($D$5,$B79,0,1,2)-OFFSET($D$5,W$73,0,1,2))))</f>
        <v>2.0346836901064417E-4</v>
      </c>
      <c r="X79" s="26">
        <f t="array" aca="1" ref="X79" ca="1">EXP(-$D$1*(SUMSQ(OFFSET($D$5,$B79,0,1,2)-OFFSET($D$5,X$73,0,1,2))))</f>
        <v>3.7266531720786709E-6</v>
      </c>
      <c r="Y79" s="26">
        <f t="array" aca="1" ref="Y79" ca="1">EXP(-$D$1*(SUMSQ(OFFSET($D$5,$B79,0,1,2)-OFFSET($D$5,Y$73,0,1,2))))</f>
        <v>1.1108996538242306E-2</v>
      </c>
      <c r="Z79" s="26">
        <f t="array" aca="1" ref="Z79" ca="1">EXP(-$D$1*(SUMSQ(OFFSET($D$5,$B79,0,1,2)-OFFSET($D$5,Z$73,0,1,2))))</f>
        <v>1.5034391929775724E-3</v>
      </c>
      <c r="AA79" s="26">
        <f t="array" aca="1" ref="AA79" ca="1">EXP(-$D$1*(SUMSQ(OFFSET($D$5,$B79,0,1,2)-OFFSET($D$5,AA$73,0,1,2))))</f>
        <v>0.1353352832366127</v>
      </c>
      <c r="AB79" s="26">
        <f t="array" aca="1" ref="AB79" ca="1">EXP(-$D$1*(SUMSQ(OFFSET($D$5,$B79,0,1,2)-OFFSET($D$5,AB$73,0,1,2))))</f>
        <v>1.5034391929775724E-3</v>
      </c>
      <c r="AC79" s="26">
        <f t="array" aca="1" ref="AC79" ca="1">EXP(-$D$1*(SUMSQ(OFFSET($D$5,$B79,0,1,2)-OFFSET($D$5,AC$73,0,1,2))))</f>
        <v>1.5034391929775724E-3</v>
      </c>
      <c r="AD79" s="26">
        <f t="array" aca="1" ref="AD79" ca="1">EXP(-$D$1*(SUMSQ(OFFSET($D$5,$B79,0,1,2)-OFFSET($D$5,AD$73,0,1,2))))</f>
        <v>6.737946999085467E-3</v>
      </c>
      <c r="AE79" s="27">
        <f t="array" aca="1" ref="AE79" ca="1">EXP(-$D$1*(SUMSQ(OFFSET($D$5,$B79,0,1,2)-OFFSET($D$5,AE$73,0,1,2))))</f>
        <v>3.7266531720786709E-6</v>
      </c>
    </row>
    <row r="80" spans="2:31">
      <c r="B80" s="48">
        <f t="shared" si="37"/>
        <v>7</v>
      </c>
      <c r="C80" s="26">
        <f t="array" aca="1" ref="C80" ca="1">EXP(-$D$1*(SUMSQ(OFFSET($D$5,$B80,0,1,2)-OFFSET($D$5,C$73,0,1,2))))</f>
        <v>0.60653065971263342</v>
      </c>
      <c r="D80" s="26">
        <f t="array" aca="1" ref="D80" ca="1">EXP(-$D$1*(SUMSQ(OFFSET($D$5,$B80,0,1,2)-OFFSET($D$5,D$73,0,1,2))))</f>
        <v>8.20849986238988E-2</v>
      </c>
      <c r="E80" s="26">
        <f t="array" aca="1" ref="E80" ca="1">EXP(-$D$1*(SUMSQ(OFFSET($D$5,$B80,0,1,2)-OFFSET($D$5,E$73,0,1,2))))</f>
        <v>0.1353352832366127</v>
      </c>
      <c r="F80" s="26">
        <f t="array" aca="1" ref="F80" ca="1">EXP(-$D$1*(SUMSQ(OFFSET($D$5,$B80,0,1,2)-OFFSET($D$5,F$73,0,1,2))))</f>
        <v>0.60653065971263342</v>
      </c>
      <c r="G80" s="26">
        <f t="array" aca="1" ref="G80" ca="1">EXP(-$D$1*(SUMSQ(OFFSET($D$5,$B80,0,1,2)-OFFSET($D$5,G$73,0,1,2))))</f>
        <v>8.20849986238988E-2</v>
      </c>
      <c r="H80" s="26">
        <f t="array" aca="1" ref="H80" ca="1">EXP(-$D$1*(SUMSQ(OFFSET($D$5,$B80,0,1,2)-OFFSET($D$5,H$73,0,1,2))))</f>
        <v>8.20849986238988E-2</v>
      </c>
      <c r="I80" s="26">
        <f t="array" aca="1" ref="I80" ca="1">EXP(-$D$1*(SUMSQ(OFFSET($D$5,$B80,0,1,2)-OFFSET($D$5,I$73,0,1,2))))</f>
        <v>1</v>
      </c>
      <c r="J80" s="26">
        <f t="array" aca="1" ref="J80" ca="1">EXP(-$D$1*(SUMSQ(OFFSET($D$5,$B80,0,1,2)-OFFSET($D$5,J$73,0,1,2))))</f>
        <v>8.20849986238988E-2</v>
      </c>
      <c r="K80" s="26">
        <f t="array" aca="1" ref="K80" ca="1">EXP(-$D$1*(SUMSQ(OFFSET($D$5,$B80,0,1,2)-OFFSET($D$5,K$73,0,1,2))))</f>
        <v>0.60653065971263342</v>
      </c>
      <c r="L80" s="26">
        <f t="array" aca="1" ref="L80" ca="1">EXP(-$D$1*(SUMSQ(OFFSET($D$5,$B80,0,1,2)-OFFSET($D$5,L$73,0,1,2))))</f>
        <v>0.36787944117144233</v>
      </c>
      <c r="M80" s="26">
        <f t="array" aca="1" ref="M80" ca="1">EXP(-$D$1*(SUMSQ(OFFSET($D$5,$B80,0,1,2)-OFFSET($D$5,M$73,0,1,2))))</f>
        <v>0.36787944117144233</v>
      </c>
      <c r="N80" s="26">
        <f t="array" aca="1" ref="N80" ca="1">EXP(-$D$1*(SUMSQ(OFFSET($D$5,$B80,0,1,2)-OFFSET($D$5,N$73,0,1,2))))</f>
        <v>3.7266531720786709E-6</v>
      </c>
      <c r="O80" s="26">
        <f t="array" aca="1" ref="O80" ca="1">EXP(-$D$1*(SUMSQ(OFFSET($D$5,$B80,0,1,2)-OFFSET($D$5,O$73,0,1,2))))</f>
        <v>6.737946999085467E-3</v>
      </c>
      <c r="P80" s="26">
        <f t="array" aca="1" ref="P80" ca="1">EXP(-$D$1*(SUMSQ(OFFSET($D$5,$B80,0,1,2)-OFFSET($D$5,P$73,0,1,2))))</f>
        <v>1.5034391929775724E-3</v>
      </c>
      <c r="Q80" s="26">
        <f t="array" aca="1" ref="Q80" ca="1">EXP(-$D$1*(SUMSQ(OFFSET($D$5,$B80,0,1,2)-OFFSET($D$5,Q$73,0,1,2))))</f>
        <v>1.5034391929775724E-3</v>
      </c>
      <c r="R80" s="26">
        <f t="array" aca="1" ref="R80" ca="1">EXP(-$D$1*(SUMSQ(OFFSET($D$5,$B80,0,1,2)-OFFSET($D$5,R$73,0,1,2))))</f>
        <v>0.1353352832366127</v>
      </c>
      <c r="S80" s="26">
        <f t="array" aca="1" ref="S80" ca="1">EXP(-$D$1*(SUMSQ(OFFSET($D$5,$B80,0,1,2)-OFFSET($D$5,S$73,0,1,2))))</f>
        <v>1.5034391929775724E-3</v>
      </c>
      <c r="T80" s="26">
        <f t="array" aca="1" ref="T80" ca="1">EXP(-$D$1*(SUMSQ(OFFSET($D$5,$B80,0,1,2)-OFFSET($D$5,T$73,0,1,2))))</f>
        <v>3.3546262790251185E-4</v>
      </c>
      <c r="U80" s="26">
        <f t="array" aca="1" ref="U80" ca="1">EXP(-$D$1*(SUMSQ(OFFSET($D$5,$B80,0,1,2)-OFFSET($D$5,U$73,0,1,2))))</f>
        <v>1.1108996538242306E-2</v>
      </c>
      <c r="V80" s="26">
        <f t="array" aca="1" ref="V80" ca="1">EXP(-$D$1*(SUMSQ(OFFSET($D$5,$B80,0,1,2)-OFFSET($D$5,V$73,0,1,2))))</f>
        <v>2.2603294069810542E-6</v>
      </c>
      <c r="W80" s="26">
        <f t="array" aca="1" ref="W80" ca="1">EXP(-$D$1*(SUMSQ(OFFSET($D$5,$B80,0,1,2)-OFFSET($D$5,W$73,0,1,2))))</f>
        <v>2.2603294069810542E-6</v>
      </c>
      <c r="X80" s="26">
        <f t="array" aca="1" ref="X80" ca="1">EXP(-$D$1*(SUMSQ(OFFSET($D$5,$B80,0,1,2)-OFFSET($D$5,X$73,0,1,2))))</f>
        <v>4.5399929762484854E-5</v>
      </c>
      <c r="Y80" s="26">
        <f t="array" aca="1" ref="Y80" ca="1">EXP(-$D$1*(SUMSQ(OFFSET($D$5,$B80,0,1,2)-OFFSET($D$5,Y$73,0,1,2))))</f>
        <v>4.5399929762484854E-5</v>
      </c>
      <c r="Z80" s="26">
        <f t="array" aca="1" ref="Z80" ca="1">EXP(-$D$1*(SUMSQ(OFFSET($D$5,$B80,0,1,2)-OFFSET($D$5,Z$73,0,1,2))))</f>
        <v>1.1253517471925912E-7</v>
      </c>
      <c r="AA80" s="26">
        <f t="array" aca="1" ref="AA80" ca="1">EXP(-$D$1*(SUMSQ(OFFSET($D$5,$B80,0,1,2)-OFFSET($D$5,AA$73,0,1,2))))</f>
        <v>2.0346836901064417E-4</v>
      </c>
      <c r="AB80" s="26">
        <f t="array" aca="1" ref="AB80" ca="1">EXP(-$D$1*(SUMSQ(OFFSET($D$5,$B80,0,1,2)-OFFSET($D$5,AB$73,0,1,2))))</f>
        <v>4.5399929762484854E-5</v>
      </c>
      <c r="AC80" s="26">
        <f t="array" aca="1" ref="AC80" ca="1">EXP(-$D$1*(SUMSQ(OFFSET($D$5,$B80,0,1,2)-OFFSET($D$5,AC$73,0,1,2))))</f>
        <v>4.1399377187851668E-8</v>
      </c>
      <c r="AD80" s="26">
        <f t="array" aca="1" ref="AD80" ca="1">EXP(-$D$1*(SUMSQ(OFFSET($D$5,$B80,0,1,2)-OFFSET($D$5,AD$73,0,1,2))))</f>
        <v>3.7266531720786709E-6</v>
      </c>
      <c r="AE80" s="27">
        <f t="array" aca="1" ref="AE80" ca="1">EXP(-$D$1*(SUMSQ(OFFSET($D$5,$B80,0,1,2)-OFFSET($D$5,AE$73,0,1,2))))</f>
        <v>4.1399377187851668E-8</v>
      </c>
    </row>
    <row r="81" spans="2:31">
      <c r="B81" s="48">
        <f t="shared" si="37"/>
        <v>8</v>
      </c>
      <c r="C81" s="26">
        <f t="array" aca="1" ref="C81" ca="1">EXP(-$D$1*(SUMSQ(OFFSET($D$5,$B81,0,1,2)-OFFSET($D$5,C$73,0,1,2))))</f>
        <v>0.1353352832366127</v>
      </c>
      <c r="D81" s="26">
        <f t="array" aca="1" ref="D81" ca="1">EXP(-$D$1*(SUMSQ(OFFSET($D$5,$B81,0,1,2)-OFFSET($D$5,D$73,0,1,2))))</f>
        <v>0.36787944117144233</v>
      </c>
      <c r="E81" s="26">
        <f t="array" aca="1" ref="E81" ca="1">EXP(-$D$1*(SUMSQ(OFFSET($D$5,$B81,0,1,2)-OFFSET($D$5,E$73,0,1,2))))</f>
        <v>0.60653065971263342</v>
      </c>
      <c r="F81" s="26">
        <f t="array" aca="1" ref="F81" ca="1">EXP(-$D$1*(SUMSQ(OFFSET($D$5,$B81,0,1,2)-OFFSET($D$5,F$73,0,1,2))))</f>
        <v>1.8315638888734179E-2</v>
      </c>
      <c r="G81" s="26">
        <f t="array" aca="1" ref="G81" ca="1">EXP(-$D$1*(SUMSQ(OFFSET($D$5,$B81,0,1,2)-OFFSET($D$5,G$73,0,1,2))))</f>
        <v>6.737946999085467E-3</v>
      </c>
      <c r="H81" s="26">
        <f t="array" aca="1" ref="H81" ca="1">EXP(-$D$1*(SUMSQ(OFFSET($D$5,$B81,0,1,2)-OFFSET($D$5,H$73,0,1,2))))</f>
        <v>0.1353352832366127</v>
      </c>
      <c r="I81" s="26">
        <f t="array" aca="1" ref="I81" ca="1">EXP(-$D$1*(SUMSQ(OFFSET($D$5,$B81,0,1,2)-OFFSET($D$5,I$73,0,1,2))))</f>
        <v>8.20849986238988E-2</v>
      </c>
      <c r="J81" s="26">
        <f t="array" aca="1" ref="J81" ca="1">EXP(-$D$1*(SUMSQ(OFFSET($D$5,$B81,0,1,2)-OFFSET($D$5,J$73,0,1,2))))</f>
        <v>1</v>
      </c>
      <c r="K81" s="26">
        <f t="array" aca="1" ref="K81" ca="1">EXP(-$D$1*(SUMSQ(OFFSET($D$5,$B81,0,1,2)-OFFSET($D$5,K$73,0,1,2))))</f>
        <v>0.36787944117144233</v>
      </c>
      <c r="L81" s="26">
        <f t="array" aca="1" ref="L81" ca="1">EXP(-$D$1*(SUMSQ(OFFSET($D$5,$B81,0,1,2)-OFFSET($D$5,L$73,0,1,2))))</f>
        <v>0.60653065971263342</v>
      </c>
      <c r="M81" s="26">
        <f t="array" aca="1" ref="M81" ca="1">EXP(-$D$1*(SUMSQ(OFFSET($D$5,$B81,0,1,2)-OFFSET($D$5,M$73,0,1,2))))</f>
        <v>8.20849986238988E-2</v>
      </c>
      <c r="N81" s="26">
        <f t="array" aca="1" ref="N81" ca="1">EXP(-$D$1*(SUMSQ(OFFSET($D$5,$B81,0,1,2)-OFFSET($D$5,N$73,0,1,2))))</f>
        <v>1.3887943864964021E-11</v>
      </c>
      <c r="O81" s="26">
        <f t="array" aca="1" ref="O81" ca="1">EXP(-$D$1*(SUMSQ(OFFSET($D$5,$B81,0,1,2)-OFFSET($D$5,O$73,0,1,2))))</f>
        <v>5.0434766256788803E-7</v>
      </c>
      <c r="P81" s="26">
        <f t="array" aca="1" ref="P81" ca="1">EXP(-$D$1*(SUMSQ(OFFSET($D$5,$B81,0,1,2)-OFFSET($D$5,P$73,0,1,2))))</f>
        <v>2.2603294069810542E-6</v>
      </c>
      <c r="Q81" s="26">
        <f t="array" aca="1" ref="Q81" ca="1">EXP(-$D$1*(SUMSQ(OFFSET($D$5,$B81,0,1,2)-OFFSET($D$5,Q$73,0,1,2))))</f>
        <v>1.1253517471925912E-7</v>
      </c>
      <c r="R81" s="26">
        <f t="array" aca="1" ref="R81" ca="1">EXP(-$D$1*(SUMSQ(OFFSET($D$5,$B81,0,1,2)-OFFSET($D$5,R$73,0,1,2))))</f>
        <v>2.0346836901064417E-4</v>
      </c>
      <c r="S81" s="26">
        <f t="array" aca="1" ref="S81" ca="1">EXP(-$D$1*(SUMSQ(OFFSET($D$5,$B81,0,1,2)-OFFSET($D$5,S$73,0,1,2))))</f>
        <v>4.5399929762484854E-5</v>
      </c>
      <c r="T81" s="26">
        <f t="array" aca="1" ref="T81" ca="1">EXP(-$D$1*(SUMSQ(OFFSET($D$5,$B81,0,1,2)-OFFSET($D$5,T$73,0,1,2))))</f>
        <v>1.5034391929775724E-3</v>
      </c>
      <c r="U81" s="26">
        <f t="array" aca="1" ref="U81" ca="1">EXP(-$D$1*(SUMSQ(OFFSET($D$5,$B81,0,1,2)-OFFSET($D$5,U$73,0,1,2))))</f>
        <v>4.5399929762484854E-5</v>
      </c>
      <c r="V81" s="26">
        <f t="array" aca="1" ref="V81" ca="1">EXP(-$D$1*(SUMSQ(OFFSET($D$5,$B81,0,1,2)-OFFSET($D$5,V$73,0,1,2))))</f>
        <v>2.0346836901064417E-4</v>
      </c>
      <c r="W81" s="26">
        <f t="array" aca="1" ref="W81" ca="1">EXP(-$D$1*(SUMSQ(OFFSET($D$5,$B81,0,1,2)-OFFSET($D$5,W$73,0,1,2))))</f>
        <v>9.2374496619705944E-9</v>
      </c>
      <c r="X81" s="26">
        <f t="array" aca="1" ref="X81" ca="1">EXP(-$D$1*(SUMSQ(OFFSET($D$5,$B81,0,1,2)-OFFSET($D$5,X$73,0,1,2))))</f>
        <v>1.1108996538242306E-2</v>
      </c>
      <c r="Y81" s="26">
        <f t="array" aca="1" ref="Y81" ca="1">EXP(-$D$1*(SUMSQ(OFFSET($D$5,$B81,0,1,2)-OFFSET($D$5,Y$73,0,1,2))))</f>
        <v>3.7266531720786709E-6</v>
      </c>
      <c r="Z81" s="26">
        <f t="array" aca="1" ref="Z81" ca="1">EXP(-$D$1*(SUMSQ(OFFSET($D$5,$B81,0,1,2)-OFFSET($D$5,Z$73,0,1,2))))</f>
        <v>5.0434766256788803E-7</v>
      </c>
      <c r="AA81" s="26">
        <f t="array" aca="1" ref="AA81" ca="1">EXP(-$D$1*(SUMSQ(OFFSET($D$5,$B81,0,1,2)-OFFSET($D$5,AA$73,0,1,2))))</f>
        <v>1.8315638888734179E-2</v>
      </c>
      <c r="AB81" s="26">
        <f t="array" aca="1" ref="AB81" ca="1">EXP(-$D$1*(SUMSQ(OFFSET($D$5,$B81,0,1,2)-OFFSET($D$5,AB$73,0,1,2))))</f>
        <v>8.20849986238988E-2</v>
      </c>
      <c r="AC81" s="26">
        <f t="array" aca="1" ref="AC81" ca="1">EXP(-$D$1*(SUMSQ(OFFSET($D$5,$B81,0,1,2)-OFFSET($D$5,AC$73,0,1,2))))</f>
        <v>3.7266531720786709E-6</v>
      </c>
      <c r="AD81" s="26">
        <f t="array" aca="1" ref="AD81" ca="1">EXP(-$D$1*(SUMSQ(OFFSET($D$5,$B81,0,1,2)-OFFSET($D$5,AD$73,0,1,2))))</f>
        <v>6.737946999085467E-3</v>
      </c>
      <c r="AE81" s="27">
        <f t="array" aca="1" ref="AE81" ca="1">EXP(-$D$1*(SUMSQ(OFFSET($D$5,$B81,0,1,2)-OFFSET($D$5,AE$73,0,1,2))))</f>
        <v>1.5034391929775724E-3</v>
      </c>
    </row>
    <row r="82" spans="2:31">
      <c r="B82" s="48">
        <f t="shared" si="37"/>
        <v>9</v>
      </c>
      <c r="C82" s="26">
        <f t="array" aca="1" ref="C82" ca="1">EXP(-$D$1*(SUMSQ(OFFSET($D$5,$B82,0,1,2)-OFFSET($D$5,C$73,0,1,2))))</f>
        <v>0.36787944117144233</v>
      </c>
      <c r="D82" s="26">
        <f t="array" aca="1" ref="D82" ca="1">EXP(-$D$1*(SUMSQ(OFFSET($D$5,$B82,0,1,2)-OFFSET($D$5,D$73,0,1,2))))</f>
        <v>0.1353352832366127</v>
      </c>
      <c r="E82" s="26">
        <f t="array" aca="1" ref="E82" ca="1">EXP(-$D$1*(SUMSQ(OFFSET($D$5,$B82,0,1,2)-OFFSET($D$5,E$73,0,1,2))))</f>
        <v>0.60653065971263342</v>
      </c>
      <c r="F82" s="26">
        <f t="array" aca="1" ref="F82" ca="1">EXP(-$D$1*(SUMSQ(OFFSET($D$5,$B82,0,1,2)-OFFSET($D$5,F$73,0,1,2))))</f>
        <v>0.36787944117144233</v>
      </c>
      <c r="G82" s="26">
        <f t="array" aca="1" ref="G82" ca="1">EXP(-$D$1*(SUMSQ(OFFSET($D$5,$B82,0,1,2)-OFFSET($D$5,G$73,0,1,2))))</f>
        <v>0.1353352832366127</v>
      </c>
      <c r="H82" s="26">
        <f t="array" aca="1" ref="H82" ca="1">EXP(-$D$1*(SUMSQ(OFFSET($D$5,$B82,0,1,2)-OFFSET($D$5,H$73,0,1,2))))</f>
        <v>0.36787944117144233</v>
      </c>
      <c r="I82" s="26">
        <f t="array" aca="1" ref="I82" ca="1">EXP(-$D$1*(SUMSQ(OFFSET($D$5,$B82,0,1,2)-OFFSET($D$5,I$73,0,1,2))))</f>
        <v>0.60653065971263342</v>
      </c>
      <c r="J82" s="26">
        <f t="array" aca="1" ref="J82" ca="1">EXP(-$D$1*(SUMSQ(OFFSET($D$5,$B82,0,1,2)-OFFSET($D$5,J$73,0,1,2))))</f>
        <v>0.36787944117144233</v>
      </c>
      <c r="K82" s="26">
        <f t="array" aca="1" ref="K82" ca="1">EXP(-$D$1*(SUMSQ(OFFSET($D$5,$B82,0,1,2)-OFFSET($D$5,K$73,0,1,2))))</f>
        <v>1</v>
      </c>
      <c r="L82" s="26">
        <f t="array" aca="1" ref="L82" ca="1">EXP(-$D$1*(SUMSQ(OFFSET($D$5,$B82,0,1,2)-OFFSET($D$5,L$73,0,1,2))))</f>
        <v>0.60653065971263342</v>
      </c>
      <c r="M82" s="26">
        <f t="array" aca="1" ref="M82" ca="1">EXP(-$D$1*(SUMSQ(OFFSET($D$5,$B82,0,1,2)-OFFSET($D$5,M$73,0,1,2))))</f>
        <v>0.60653065971263342</v>
      </c>
      <c r="N82" s="26">
        <f t="array" aca="1" ref="N82" ca="1">EXP(-$D$1*(SUMSQ(OFFSET($D$5,$B82,0,1,2)-OFFSET($D$5,N$73,0,1,2))))</f>
        <v>1.1253517471925912E-7</v>
      </c>
      <c r="O82" s="26">
        <f t="array" aca="1" ref="O82" ca="1">EXP(-$D$1*(SUMSQ(OFFSET($D$5,$B82,0,1,2)-OFFSET($D$5,O$73,0,1,2))))</f>
        <v>2.0346836901064417E-4</v>
      </c>
      <c r="P82" s="26">
        <f t="array" aca="1" ref="P82" ca="1">EXP(-$D$1*(SUMSQ(OFFSET($D$5,$B82,0,1,2)-OFFSET($D$5,P$73,0,1,2))))</f>
        <v>4.5399929762484854E-5</v>
      </c>
      <c r="Q82" s="26">
        <f t="array" aca="1" ref="Q82" ca="1">EXP(-$D$1*(SUMSQ(OFFSET($D$5,$B82,0,1,2)-OFFSET($D$5,Q$73,0,1,2))))</f>
        <v>1.2340980408667956E-4</v>
      </c>
      <c r="R82" s="26">
        <f t="array" aca="1" ref="R82" ca="1">EXP(-$D$1*(SUMSQ(OFFSET($D$5,$B82,0,1,2)-OFFSET($D$5,R$73,0,1,2))))</f>
        <v>1.1108996538242306E-2</v>
      </c>
      <c r="S82" s="26">
        <f t="array" aca="1" ref="S82" ca="1">EXP(-$D$1*(SUMSQ(OFFSET($D$5,$B82,0,1,2)-OFFSET($D$5,S$73,0,1,2))))</f>
        <v>1.2340980408667956E-4</v>
      </c>
      <c r="T82" s="26">
        <f t="array" aca="1" ref="T82" ca="1">EXP(-$D$1*(SUMSQ(OFFSET($D$5,$B82,0,1,2)-OFFSET($D$5,T$73,0,1,2))))</f>
        <v>2.0346836901064417E-4</v>
      </c>
      <c r="U82" s="26">
        <f t="array" aca="1" ref="U82" ca="1">EXP(-$D$1*(SUMSQ(OFFSET($D$5,$B82,0,1,2)-OFFSET($D$5,U$73,0,1,2))))</f>
        <v>6.737946999085467E-3</v>
      </c>
      <c r="V82" s="26">
        <f t="array" aca="1" ref="V82" ca="1">EXP(-$D$1*(SUMSQ(OFFSET($D$5,$B82,0,1,2)-OFFSET($D$5,V$73,0,1,2))))</f>
        <v>3.7266531720786709E-6</v>
      </c>
      <c r="W82" s="26">
        <f t="array" aca="1" ref="W82" ca="1">EXP(-$D$1*(SUMSQ(OFFSET($D$5,$B82,0,1,2)-OFFSET($D$5,W$73,0,1,2))))</f>
        <v>3.7266531720786709E-6</v>
      </c>
      <c r="X82" s="26">
        <f t="array" aca="1" ref="X82" ca="1">EXP(-$D$1*(SUMSQ(OFFSET($D$5,$B82,0,1,2)-OFFSET($D$5,X$73,0,1,2))))</f>
        <v>2.0346836901064417E-4</v>
      </c>
      <c r="Y82" s="26">
        <f t="array" aca="1" ref="Y82" ca="1">EXP(-$D$1*(SUMSQ(OFFSET($D$5,$B82,0,1,2)-OFFSET($D$5,Y$73,0,1,2))))</f>
        <v>2.0346836901064417E-4</v>
      </c>
      <c r="Z82" s="26">
        <f t="array" aca="1" ref="Z82" ca="1">EXP(-$D$1*(SUMSQ(OFFSET($D$5,$B82,0,1,2)-OFFSET($D$5,Z$73,0,1,2))))</f>
        <v>3.7266531720786709E-6</v>
      </c>
      <c r="AA82" s="26">
        <f t="array" aca="1" ref="AA82" ca="1">EXP(-$D$1*(SUMSQ(OFFSET($D$5,$B82,0,1,2)-OFFSET($D$5,AA$73,0,1,2))))</f>
        <v>6.737946999085467E-3</v>
      </c>
      <c r="AB82" s="26">
        <f t="array" aca="1" ref="AB82" ca="1">EXP(-$D$1*(SUMSQ(OFFSET($D$5,$B82,0,1,2)-OFFSET($D$5,AB$73,0,1,2))))</f>
        <v>1.5034391929775724E-3</v>
      </c>
      <c r="AC82" s="26">
        <f t="array" aca="1" ref="AC82" ca="1">EXP(-$D$1*(SUMSQ(OFFSET($D$5,$B82,0,1,2)-OFFSET($D$5,AC$73,0,1,2))))</f>
        <v>3.7266531720786709E-6</v>
      </c>
      <c r="AD82" s="26">
        <f t="array" aca="1" ref="AD82" ca="1">EXP(-$D$1*(SUMSQ(OFFSET($D$5,$B82,0,1,2)-OFFSET($D$5,AD$73,0,1,2))))</f>
        <v>3.3546262790251185E-4</v>
      </c>
      <c r="AE82" s="27">
        <f t="array" aca="1" ref="AE82" ca="1">EXP(-$D$1*(SUMSQ(OFFSET($D$5,$B82,0,1,2)-OFFSET($D$5,AE$73,0,1,2))))</f>
        <v>3.7266531720786709E-6</v>
      </c>
    </row>
    <row r="83" spans="2:31">
      <c r="B83" s="48">
        <f t="shared" si="37"/>
        <v>10</v>
      </c>
      <c r="C83" s="26">
        <f t="array" aca="1" ref="C83" ca="1">EXP(-$D$1*(SUMSQ(OFFSET($D$5,$B83,0,1,2)-OFFSET($D$5,C$73,0,1,2))))</f>
        <v>0.60653065971263342</v>
      </c>
      <c r="D83" s="26">
        <f t="array" aca="1" ref="D83" ca="1">EXP(-$D$1*(SUMSQ(OFFSET($D$5,$B83,0,1,2)-OFFSET($D$5,D$73,0,1,2))))</f>
        <v>0.60653065971263342</v>
      </c>
      <c r="E83" s="26">
        <f t="array" aca="1" ref="E83" ca="1">EXP(-$D$1*(SUMSQ(OFFSET($D$5,$B83,0,1,2)-OFFSET($D$5,E$73,0,1,2))))</f>
        <v>0.36787944117144233</v>
      </c>
      <c r="F83" s="26">
        <f t="array" aca="1" ref="F83" ca="1">EXP(-$D$1*(SUMSQ(OFFSET($D$5,$B83,0,1,2)-OFFSET($D$5,F$73,0,1,2))))</f>
        <v>8.20849986238988E-2</v>
      </c>
      <c r="G83" s="26">
        <f t="array" aca="1" ref="G83" ca="1">EXP(-$D$1*(SUMSQ(OFFSET($D$5,$B83,0,1,2)-OFFSET($D$5,G$73,0,1,2))))</f>
        <v>1.1108996538242306E-2</v>
      </c>
      <c r="H83" s="26">
        <f t="array" aca="1" ref="H83" ca="1">EXP(-$D$1*(SUMSQ(OFFSET($D$5,$B83,0,1,2)-OFFSET($D$5,H$73,0,1,2))))</f>
        <v>8.20849986238988E-2</v>
      </c>
      <c r="I83" s="26">
        <f t="array" aca="1" ref="I83" ca="1">EXP(-$D$1*(SUMSQ(OFFSET($D$5,$B83,0,1,2)-OFFSET($D$5,I$73,0,1,2))))</f>
        <v>0.36787944117144233</v>
      </c>
      <c r="J83" s="26">
        <f t="array" aca="1" ref="J83" ca="1">EXP(-$D$1*(SUMSQ(OFFSET($D$5,$B83,0,1,2)-OFFSET($D$5,J$73,0,1,2))))</f>
        <v>0.60653065971263342</v>
      </c>
      <c r="K83" s="26">
        <f t="array" aca="1" ref="K83" ca="1">EXP(-$D$1*(SUMSQ(OFFSET($D$5,$B83,0,1,2)-OFFSET($D$5,K$73,0,1,2))))</f>
        <v>0.60653065971263342</v>
      </c>
      <c r="L83" s="26">
        <f t="array" aca="1" ref="L83" ca="1">EXP(-$D$1*(SUMSQ(OFFSET($D$5,$B83,0,1,2)-OFFSET($D$5,L$73,0,1,2))))</f>
        <v>1</v>
      </c>
      <c r="M83" s="26">
        <f t="array" aca="1" ref="M83" ca="1">EXP(-$D$1*(SUMSQ(OFFSET($D$5,$B83,0,1,2)-OFFSET($D$5,M$73,0,1,2))))</f>
        <v>0.1353352832366127</v>
      </c>
      <c r="N83" s="26">
        <f t="array" aca="1" ref="N83" ca="1">EXP(-$D$1*(SUMSQ(OFFSET($D$5,$B83,0,1,2)-OFFSET($D$5,N$73,0,1,2))))</f>
        <v>1.2501528663867426E-9</v>
      </c>
      <c r="O83" s="26">
        <f t="array" aca="1" ref="O83" ca="1">EXP(-$D$1*(SUMSQ(OFFSET($D$5,$B83,0,1,2)-OFFSET($D$5,O$73,0,1,2))))</f>
        <v>4.5399929762484854E-5</v>
      </c>
      <c r="P83" s="26">
        <f t="array" aca="1" ref="P83" ca="1">EXP(-$D$1*(SUMSQ(OFFSET($D$5,$B83,0,1,2)-OFFSET($D$5,P$73,0,1,2))))</f>
        <v>2.0346836901064417E-4</v>
      </c>
      <c r="Q83" s="26">
        <f t="array" aca="1" ref="Q83" ca="1">EXP(-$D$1*(SUMSQ(OFFSET($D$5,$B83,0,1,2)-OFFSET($D$5,Q$73,0,1,2))))</f>
        <v>3.7266531720786709E-6</v>
      </c>
      <c r="R83" s="26">
        <f t="array" aca="1" ref="R83" ca="1">EXP(-$D$1*(SUMSQ(OFFSET($D$5,$B83,0,1,2)-OFFSET($D$5,R$73,0,1,2))))</f>
        <v>6.737946999085467E-3</v>
      </c>
      <c r="S83" s="26">
        <f t="array" aca="1" ref="S83" ca="1">EXP(-$D$1*(SUMSQ(OFFSET($D$5,$B83,0,1,2)-OFFSET($D$5,S$73,0,1,2))))</f>
        <v>1.5034391929775724E-3</v>
      </c>
      <c r="T83" s="26">
        <f t="array" aca="1" ref="T83" ca="1">EXP(-$D$1*(SUMSQ(OFFSET($D$5,$B83,0,1,2)-OFFSET($D$5,T$73,0,1,2))))</f>
        <v>6.737946999085467E-3</v>
      </c>
      <c r="U83" s="26">
        <f t="array" aca="1" ref="U83" ca="1">EXP(-$D$1*(SUMSQ(OFFSET($D$5,$B83,0,1,2)-OFFSET($D$5,U$73,0,1,2))))</f>
        <v>2.0346836901064417E-4</v>
      </c>
      <c r="V83" s="26">
        <f t="array" aca="1" ref="V83" ca="1">EXP(-$D$1*(SUMSQ(OFFSET($D$5,$B83,0,1,2)-OFFSET($D$5,V$73,0,1,2))))</f>
        <v>3.3546262790251185E-4</v>
      </c>
      <c r="W83" s="26">
        <f t="array" aca="1" ref="W83" ca="1">EXP(-$D$1*(SUMSQ(OFFSET($D$5,$B83,0,1,2)-OFFSET($D$5,W$73,0,1,2))))</f>
        <v>1.5229979744712629E-8</v>
      </c>
      <c r="X83" s="26">
        <f t="array" aca="1" ref="X83" ca="1">EXP(-$D$1*(SUMSQ(OFFSET($D$5,$B83,0,1,2)-OFFSET($D$5,X$73,0,1,2))))</f>
        <v>6.737946999085467E-3</v>
      </c>
      <c r="Y83" s="26">
        <f t="array" aca="1" ref="Y83" ca="1">EXP(-$D$1*(SUMSQ(OFFSET($D$5,$B83,0,1,2)-OFFSET($D$5,Y$73,0,1,2))))</f>
        <v>2.2603294069810542E-6</v>
      </c>
      <c r="Z83" s="26">
        <f t="array" aca="1" ref="Z83" ca="1">EXP(-$D$1*(SUMSQ(OFFSET($D$5,$B83,0,1,2)-OFFSET($D$5,Z$73,0,1,2))))</f>
        <v>4.1399377187851668E-8</v>
      </c>
      <c r="AA83" s="26">
        <f t="array" aca="1" ref="AA83" ca="1">EXP(-$D$1*(SUMSQ(OFFSET($D$5,$B83,0,1,2)-OFFSET($D$5,AA$73,0,1,2))))</f>
        <v>1.5034391929775724E-3</v>
      </c>
      <c r="AB83" s="26">
        <f t="array" aca="1" ref="AB83" ca="1">EXP(-$D$1*(SUMSQ(OFFSET($D$5,$B83,0,1,2)-OFFSET($D$5,AB$73,0,1,2))))</f>
        <v>6.737946999085467E-3</v>
      </c>
      <c r="AC83" s="26">
        <f t="array" aca="1" ref="AC83" ca="1">EXP(-$D$1*(SUMSQ(OFFSET($D$5,$B83,0,1,2)-OFFSET($D$5,AC$73,0,1,2))))</f>
        <v>1.1253517471925912E-7</v>
      </c>
      <c r="AD83" s="26">
        <f t="array" aca="1" ref="AD83" ca="1">EXP(-$D$1*(SUMSQ(OFFSET($D$5,$B83,0,1,2)-OFFSET($D$5,AD$73,0,1,2))))</f>
        <v>2.0346836901064417E-4</v>
      </c>
      <c r="AE83" s="27">
        <f t="array" aca="1" ref="AE83" ca="1">EXP(-$D$1*(SUMSQ(OFFSET($D$5,$B83,0,1,2)-OFFSET($D$5,AE$73,0,1,2))))</f>
        <v>4.5399929762484854E-5</v>
      </c>
    </row>
    <row r="84" spans="2:31">
      <c r="B84" s="48">
        <f t="shared" si="37"/>
        <v>11</v>
      </c>
      <c r="C84" s="26">
        <f t="array" aca="1" ref="C84" ca="1">EXP(-$D$1*(SUMSQ(OFFSET($D$5,$B84,0,1,2)-OFFSET($D$5,C$73,0,1,2))))</f>
        <v>8.20849986238988E-2</v>
      </c>
      <c r="D84" s="26">
        <f t="array" aca="1" ref="D84" ca="1">EXP(-$D$1*(SUMSQ(OFFSET($D$5,$B84,0,1,2)-OFFSET($D$5,D$73,0,1,2))))</f>
        <v>1.1108996538242306E-2</v>
      </c>
      <c r="E84" s="26">
        <f t="array" aca="1" ref="E84" ca="1">EXP(-$D$1*(SUMSQ(OFFSET($D$5,$B84,0,1,2)-OFFSET($D$5,E$73,0,1,2))))</f>
        <v>0.36787944117144233</v>
      </c>
      <c r="F84" s="26">
        <f t="array" aca="1" ref="F84" ca="1">EXP(-$D$1*(SUMSQ(OFFSET($D$5,$B84,0,1,2)-OFFSET($D$5,F$73,0,1,2))))</f>
        <v>0.60653065971263342</v>
      </c>
      <c r="G84" s="26">
        <f t="array" aca="1" ref="G84" ca="1">EXP(-$D$1*(SUMSQ(OFFSET($D$5,$B84,0,1,2)-OFFSET($D$5,G$73,0,1,2))))</f>
        <v>0.60653065971263342</v>
      </c>
      <c r="H84" s="26">
        <f t="array" aca="1" ref="H84" ca="1">EXP(-$D$1*(SUMSQ(OFFSET($D$5,$B84,0,1,2)-OFFSET($D$5,H$73,0,1,2))))</f>
        <v>0.60653065971263342</v>
      </c>
      <c r="I84" s="26">
        <f t="array" aca="1" ref="I84" ca="1">EXP(-$D$1*(SUMSQ(OFFSET($D$5,$B84,0,1,2)-OFFSET($D$5,I$73,0,1,2))))</f>
        <v>0.36787944117144233</v>
      </c>
      <c r="J84" s="26">
        <f t="array" aca="1" ref="J84" ca="1">EXP(-$D$1*(SUMSQ(OFFSET($D$5,$B84,0,1,2)-OFFSET($D$5,J$73,0,1,2))))</f>
        <v>8.20849986238988E-2</v>
      </c>
      <c r="K84" s="26">
        <f t="array" aca="1" ref="K84" ca="1">EXP(-$D$1*(SUMSQ(OFFSET($D$5,$B84,0,1,2)-OFFSET($D$5,K$73,0,1,2))))</f>
        <v>0.60653065971263342</v>
      </c>
      <c r="L84" s="26">
        <f t="array" aca="1" ref="L84" ca="1">EXP(-$D$1*(SUMSQ(OFFSET($D$5,$B84,0,1,2)-OFFSET($D$5,L$73,0,1,2))))</f>
        <v>0.1353352832366127</v>
      </c>
      <c r="M84" s="26">
        <f t="array" aca="1" ref="M84" ca="1">EXP(-$D$1*(SUMSQ(OFFSET($D$5,$B84,0,1,2)-OFFSET($D$5,M$73,0,1,2))))</f>
        <v>1</v>
      </c>
      <c r="N84" s="26">
        <f t="array" aca="1" ref="N84" ca="1">EXP(-$D$1*(SUMSQ(OFFSET($D$5,$B84,0,1,2)-OFFSET($D$5,N$73,0,1,2))))</f>
        <v>3.7266531720786709E-6</v>
      </c>
      <c r="O84" s="26">
        <f t="array" aca="1" ref="O84" ca="1">EXP(-$D$1*(SUMSQ(OFFSET($D$5,$B84,0,1,2)-OFFSET($D$5,O$73,0,1,2))))</f>
        <v>3.3546262790251185E-4</v>
      </c>
      <c r="P84" s="26">
        <f t="array" aca="1" ref="P84" ca="1">EXP(-$D$1*(SUMSQ(OFFSET($D$5,$B84,0,1,2)-OFFSET($D$5,P$73,0,1,2))))</f>
        <v>3.7266531720786709E-6</v>
      </c>
      <c r="Q84" s="26">
        <f t="array" aca="1" ref="Q84" ca="1">EXP(-$D$1*(SUMSQ(OFFSET($D$5,$B84,0,1,2)-OFFSET($D$5,Q$73,0,1,2))))</f>
        <v>1.5034391929775724E-3</v>
      </c>
      <c r="R84" s="26">
        <f t="array" aca="1" ref="R84" ca="1">EXP(-$D$1*(SUMSQ(OFFSET($D$5,$B84,0,1,2)-OFFSET($D$5,R$73,0,1,2))))</f>
        <v>6.737946999085467E-3</v>
      </c>
      <c r="S84" s="26">
        <f t="array" aca="1" ref="S84" ca="1">EXP(-$D$1*(SUMSQ(OFFSET($D$5,$B84,0,1,2)-OFFSET($D$5,S$73,0,1,2))))</f>
        <v>3.7266531720786709E-6</v>
      </c>
      <c r="T84" s="26">
        <f t="array" aca="1" ref="T84" ca="1">EXP(-$D$1*(SUMSQ(OFFSET($D$5,$B84,0,1,2)-OFFSET($D$5,T$73,0,1,2))))</f>
        <v>2.2603294069810542E-6</v>
      </c>
      <c r="U84" s="26">
        <f t="array" aca="1" ref="U84" ca="1">EXP(-$D$1*(SUMSQ(OFFSET($D$5,$B84,0,1,2)-OFFSET($D$5,U$73,0,1,2))))</f>
        <v>8.20849986238988E-2</v>
      </c>
      <c r="V84" s="26">
        <f t="array" aca="1" ref="V84" ca="1">EXP(-$D$1*(SUMSQ(OFFSET($D$5,$B84,0,1,2)-OFFSET($D$5,V$73,0,1,2))))</f>
        <v>1.5229979744712629E-8</v>
      </c>
      <c r="W84" s="26">
        <f t="array" aca="1" ref="W84" ca="1">EXP(-$D$1*(SUMSQ(OFFSET($D$5,$B84,0,1,2)-OFFSET($D$5,W$73,0,1,2))))</f>
        <v>3.3546262790251185E-4</v>
      </c>
      <c r="X84" s="26">
        <f t="array" aca="1" ref="X84" ca="1">EXP(-$D$1*(SUMSQ(OFFSET($D$5,$B84,0,1,2)-OFFSET($D$5,X$73,0,1,2))))</f>
        <v>2.2603294069810542E-6</v>
      </c>
      <c r="Y84" s="26">
        <f t="array" aca="1" ref="Y84" ca="1">EXP(-$D$1*(SUMSQ(OFFSET($D$5,$B84,0,1,2)-OFFSET($D$5,Y$73,0,1,2))))</f>
        <v>6.737946999085467E-3</v>
      </c>
      <c r="Z84" s="26">
        <f t="array" aca="1" ref="Z84" ca="1">EXP(-$D$1*(SUMSQ(OFFSET($D$5,$B84,0,1,2)-OFFSET($D$5,Z$73,0,1,2))))</f>
        <v>1.2340980408667956E-4</v>
      </c>
      <c r="AA84" s="26">
        <f t="array" aca="1" ref="AA84" ca="1">EXP(-$D$1*(SUMSQ(OFFSET($D$5,$B84,0,1,2)-OFFSET($D$5,AA$73,0,1,2))))</f>
        <v>1.1108996538242306E-2</v>
      </c>
      <c r="AB84" s="26">
        <f t="array" aca="1" ref="AB84" ca="1">EXP(-$D$1*(SUMSQ(OFFSET($D$5,$B84,0,1,2)-OFFSET($D$5,AB$73,0,1,2))))</f>
        <v>1.2340980408667956E-4</v>
      </c>
      <c r="AC84" s="26">
        <f t="array" aca="1" ref="AC84" ca="1">EXP(-$D$1*(SUMSQ(OFFSET($D$5,$B84,0,1,2)-OFFSET($D$5,AC$73,0,1,2))))</f>
        <v>4.5399929762484854E-5</v>
      </c>
      <c r="AD84" s="26">
        <f t="array" aca="1" ref="AD84" ca="1">EXP(-$D$1*(SUMSQ(OFFSET($D$5,$B84,0,1,2)-OFFSET($D$5,AD$73,0,1,2))))</f>
        <v>2.0346836901064417E-4</v>
      </c>
      <c r="AE84" s="27">
        <f t="array" aca="1" ref="AE84" ca="1">EXP(-$D$1*(SUMSQ(OFFSET($D$5,$B84,0,1,2)-OFFSET($D$5,AE$73,0,1,2))))</f>
        <v>1.1253517471925912E-7</v>
      </c>
    </row>
    <row r="85" spans="2:31">
      <c r="B85" s="48">
        <f t="shared" si="37"/>
        <v>12</v>
      </c>
      <c r="C85" s="26">
        <f t="array" aca="1" ref="C85" ca="1">EXP(-$D$1*(SUMSQ(OFFSET($D$5,$B85,0,1,2)-OFFSET($D$5,C$73,0,1,2))))</f>
        <v>4.1399377187851668E-8</v>
      </c>
      <c r="D85" s="26">
        <f t="array" aca="1" ref="D85" ca="1">EXP(-$D$1*(SUMSQ(OFFSET($D$5,$B85,0,1,2)-OFFSET($D$5,D$73,0,1,2))))</f>
        <v>5.1090890280633251E-12</v>
      </c>
      <c r="E85" s="26">
        <f t="array" aca="1" ref="E85" ca="1">EXP(-$D$1*(SUMSQ(OFFSET($D$5,$B85,0,1,2)-OFFSET($D$5,E$73,0,1,2))))</f>
        <v>1.2501528663867426E-9</v>
      </c>
      <c r="F85" s="26">
        <f t="array" aca="1" ref="F85" ca="1">EXP(-$D$1*(SUMSQ(OFFSET($D$5,$B85,0,1,2)-OFFSET($D$5,F$73,0,1,2))))</f>
        <v>1.2340980408667956E-4</v>
      </c>
      <c r="G85" s="26">
        <f t="array" aca="1" ref="G85" ca="1">EXP(-$D$1*(SUMSQ(OFFSET($D$5,$B85,0,1,2)-OFFSET($D$5,G$73,0,1,2))))</f>
        <v>4.5399929762484854E-5</v>
      </c>
      <c r="H85" s="26">
        <f t="array" aca="1" ref="H85" ca="1">EXP(-$D$1*(SUMSQ(OFFSET($D$5,$B85,0,1,2)-OFFSET($D$5,H$73,0,1,2))))</f>
        <v>4.1399377187851668E-8</v>
      </c>
      <c r="I85" s="26">
        <f t="array" aca="1" ref="I85" ca="1">EXP(-$D$1*(SUMSQ(OFFSET($D$5,$B85,0,1,2)-OFFSET($D$5,I$73,0,1,2))))</f>
        <v>3.7266531720786709E-6</v>
      </c>
      <c r="J85" s="26">
        <f t="array" aca="1" ref="J85" ca="1">EXP(-$D$1*(SUMSQ(OFFSET($D$5,$B85,0,1,2)-OFFSET($D$5,J$73,0,1,2))))</f>
        <v>1.3887943864964021E-11</v>
      </c>
      <c r="K85" s="26">
        <f t="array" aca="1" ref="K85" ca="1">EXP(-$D$1*(SUMSQ(OFFSET($D$5,$B85,0,1,2)-OFFSET($D$5,K$73,0,1,2))))</f>
        <v>1.1253517471925912E-7</v>
      </c>
      <c r="L85" s="26">
        <f t="array" aca="1" ref="L85" ca="1">EXP(-$D$1*(SUMSQ(OFFSET($D$5,$B85,0,1,2)-OFFSET($D$5,L$73,0,1,2))))</f>
        <v>1.2501528663867426E-9</v>
      </c>
      <c r="M85" s="26">
        <f t="array" aca="1" ref="M85" ca="1">EXP(-$D$1*(SUMSQ(OFFSET($D$5,$B85,0,1,2)-OFFSET($D$5,M$73,0,1,2))))</f>
        <v>3.7266531720786709E-6</v>
      </c>
      <c r="N85" s="26">
        <f t="array" aca="1" ref="N85" ca="1">EXP(-$D$1*(SUMSQ(OFFSET($D$5,$B85,0,1,2)-OFFSET($D$5,N$73,0,1,2))))</f>
        <v>1</v>
      </c>
      <c r="O85" s="26">
        <f t="array" aca="1" ref="O85" ca="1">EXP(-$D$1*(SUMSQ(OFFSET($D$5,$B85,0,1,2)-OFFSET($D$5,O$73,0,1,2))))</f>
        <v>1.1108996538242306E-2</v>
      </c>
      <c r="P85" s="26">
        <f t="array" aca="1" ref="P85" ca="1">EXP(-$D$1*(SUMSQ(OFFSET($D$5,$B85,0,1,2)-OFFSET($D$5,P$73,0,1,2))))</f>
        <v>1.5229979744712629E-8</v>
      </c>
      <c r="Q85" s="26">
        <f t="array" aca="1" ref="Q85" ca="1">EXP(-$D$1*(SUMSQ(OFFSET($D$5,$B85,0,1,2)-OFFSET($D$5,Q$73,0,1,2))))</f>
        <v>0.36787944117144233</v>
      </c>
      <c r="R85" s="26">
        <f t="array" aca="1" ref="R85" ca="1">EXP(-$D$1*(SUMSQ(OFFSET($D$5,$B85,0,1,2)-OFFSET($D$5,R$73,0,1,2))))</f>
        <v>2.0346836901064417E-4</v>
      </c>
      <c r="S85" s="26">
        <f t="array" aca="1" ref="S85" ca="1">EXP(-$D$1*(SUMSQ(OFFSET($D$5,$B85,0,1,2)-OFFSET($D$5,S$73,0,1,2))))</f>
        <v>1.3887943864964021E-11</v>
      </c>
      <c r="T85" s="26">
        <f t="array" aca="1" ref="T85" ca="1">EXP(-$D$1*(SUMSQ(OFFSET($D$5,$B85,0,1,2)-OFFSET($D$5,T$73,0,1,2))))</f>
        <v>1.4068617124461467E-16</v>
      </c>
      <c r="U85" s="26">
        <f t="array" aca="1" ref="U85" ca="1">EXP(-$D$1*(SUMSQ(OFFSET($D$5,$B85,0,1,2)-OFFSET($D$5,U$73,0,1,2))))</f>
        <v>6.737946999085467E-3</v>
      </c>
      <c r="V85" s="26">
        <f t="array" aca="1" ref="V85" ca="1">EXP(-$D$1*(SUMSQ(OFFSET($D$5,$B85,0,1,2)-OFFSET($D$5,V$73,0,1,2))))</f>
        <v>8.6440571130360953E-22</v>
      </c>
      <c r="W85" s="26">
        <f t="array" aca="1" ref="W85" ca="1">EXP(-$D$1*(SUMSQ(OFFSET($D$5,$B85,0,1,2)-OFFSET($D$5,W$73,0,1,2))))</f>
        <v>2.0346836901064417E-4</v>
      </c>
      <c r="X85" s="26">
        <f t="array" aca="1" ref="X85" ca="1">EXP(-$D$1*(SUMSQ(OFFSET($D$5,$B85,0,1,2)-OFFSET($D$5,X$73,0,1,2))))</f>
        <v>4.7194952715261231E-20</v>
      </c>
      <c r="Y85" s="26">
        <f t="array" aca="1" ref="Y85" ca="1">EXP(-$D$1*(SUMSQ(OFFSET($D$5,$B85,0,1,2)-OFFSET($D$5,Y$73,0,1,2))))</f>
        <v>3.7266531720786709E-6</v>
      </c>
      <c r="Z85" s="26">
        <f t="array" aca="1" ref="Z85" ca="1">EXP(-$D$1*(SUMSQ(OFFSET($D$5,$B85,0,1,2)-OFFSET($D$5,Z$73,0,1,2))))</f>
        <v>2.289734845645553E-11</v>
      </c>
      <c r="AA85" s="26">
        <f t="array" aca="1" ref="AA85" ca="1">EXP(-$D$1*(SUMSQ(OFFSET($D$5,$B85,0,1,2)-OFFSET($D$5,AA$73,0,1,2))))</f>
        <v>2.5436656473769228E-13</v>
      </c>
      <c r="AB85" s="26">
        <f t="array" aca="1" ref="AB85" ca="1">EXP(-$D$1*(SUMSQ(OFFSET($D$5,$B85,0,1,2)-OFFSET($D$5,AB$73,0,1,2))))</f>
        <v>3.4872615319944465E-19</v>
      </c>
      <c r="AC85" s="26">
        <f t="array" aca="1" ref="AC85" ca="1">EXP(-$D$1*(SUMSQ(OFFSET($D$5,$B85,0,1,2)-OFFSET($D$5,AC$73,0,1,2))))</f>
        <v>7.6812046852020953E-15</v>
      </c>
      <c r="AD85" s="26">
        <f t="array" aca="1" ref="AD85" ca="1">EXP(-$D$1*(SUMSQ(OFFSET($D$5,$B85,0,1,2)-OFFSET($D$5,AD$73,0,1,2))))</f>
        <v>4.2483542552915889E-18</v>
      </c>
      <c r="AE85" s="27">
        <f t="array" aca="1" ref="AE85" ca="1">EXP(-$D$1*(SUMSQ(OFFSET($D$5,$B85,0,1,2)-OFFSET($D$5,AE$73,0,1,2))))</f>
        <v>2.899758114878488E-25</v>
      </c>
    </row>
    <row r="86" spans="2:31">
      <c r="B86" s="48">
        <f t="shared" si="37"/>
        <v>13</v>
      </c>
      <c r="C86" s="26">
        <f t="array" aca="1" ref="C86" ca="1">EXP(-$D$1*(SUMSQ(OFFSET($D$5,$B86,0,1,2)-OFFSET($D$5,C$73,0,1,2))))</f>
        <v>1.5034391929775724E-3</v>
      </c>
      <c r="D86" s="26">
        <f t="array" aca="1" ref="D86" ca="1">EXP(-$D$1*(SUMSQ(OFFSET($D$5,$B86,0,1,2)-OFFSET($D$5,D$73,0,1,2))))</f>
        <v>3.7266531720786709E-6</v>
      </c>
      <c r="E86" s="26">
        <f t="array" aca="1" ref="E86" ca="1">EXP(-$D$1*(SUMSQ(OFFSET($D$5,$B86,0,1,2)-OFFSET($D$5,E$73,0,1,2))))</f>
        <v>2.2603294069810542E-6</v>
      </c>
      <c r="F86" s="26">
        <f t="array" aca="1" ref="F86" ca="1">EXP(-$D$1*(SUMSQ(OFFSET($D$5,$B86,0,1,2)-OFFSET($D$5,F$73,0,1,2))))</f>
        <v>1.1108996538242306E-2</v>
      </c>
      <c r="G86" s="26">
        <f t="array" aca="1" ref="G86" ca="1">EXP(-$D$1*(SUMSQ(OFFSET($D$5,$B86,0,1,2)-OFFSET($D$5,G$73,0,1,2))))</f>
        <v>2.0346836901064417E-4</v>
      </c>
      <c r="H86" s="26">
        <f t="array" aca="1" ref="H86" ca="1">EXP(-$D$1*(SUMSQ(OFFSET($D$5,$B86,0,1,2)-OFFSET($D$5,H$73,0,1,2))))</f>
        <v>3.7266531720786709E-6</v>
      </c>
      <c r="I86" s="26">
        <f t="array" aca="1" ref="I86" ca="1">EXP(-$D$1*(SUMSQ(OFFSET($D$5,$B86,0,1,2)-OFFSET($D$5,I$73,0,1,2))))</f>
        <v>6.737946999085467E-3</v>
      </c>
      <c r="J86" s="26">
        <f t="array" aca="1" ref="J86" ca="1">EXP(-$D$1*(SUMSQ(OFFSET($D$5,$B86,0,1,2)-OFFSET($D$5,J$73,0,1,2))))</f>
        <v>5.0434766256788803E-7</v>
      </c>
      <c r="K86" s="26">
        <f t="array" aca="1" ref="K86" ca="1">EXP(-$D$1*(SUMSQ(OFFSET($D$5,$B86,0,1,2)-OFFSET($D$5,K$73,0,1,2))))</f>
        <v>2.0346836901064417E-4</v>
      </c>
      <c r="L86" s="26">
        <f t="array" aca="1" ref="L86" ca="1">EXP(-$D$1*(SUMSQ(OFFSET($D$5,$B86,0,1,2)-OFFSET($D$5,L$73,0,1,2))))</f>
        <v>4.5399929762484854E-5</v>
      </c>
      <c r="M86" s="26">
        <f t="array" aca="1" ref="M86" ca="1">EXP(-$D$1*(SUMSQ(OFFSET($D$5,$B86,0,1,2)-OFFSET($D$5,M$73,0,1,2))))</f>
        <v>3.3546262790251185E-4</v>
      </c>
      <c r="N86" s="26">
        <f t="array" aca="1" ref="N86" ca="1">EXP(-$D$1*(SUMSQ(OFFSET($D$5,$B86,0,1,2)-OFFSET($D$5,N$73,0,1,2))))</f>
        <v>1.1108996538242306E-2</v>
      </c>
      <c r="O86" s="26">
        <f t="array" aca="1" ref="O86" ca="1">EXP(-$D$1*(SUMSQ(OFFSET($D$5,$B86,0,1,2)-OFFSET($D$5,O$73,0,1,2))))</f>
        <v>1</v>
      </c>
      <c r="P86" s="26">
        <f t="array" aca="1" ref="P86" ca="1">EXP(-$D$1*(SUMSQ(OFFSET($D$5,$B86,0,1,2)-OFFSET($D$5,P$73,0,1,2))))</f>
        <v>1.1108996538242306E-2</v>
      </c>
      <c r="Q86" s="26">
        <f t="array" aca="1" ref="Q86" ca="1">EXP(-$D$1*(SUMSQ(OFFSET($D$5,$B86,0,1,2)-OFFSET($D$5,Q$73,0,1,2))))</f>
        <v>8.20849986238988E-2</v>
      </c>
      <c r="R86" s="26">
        <f t="array" aca="1" ref="R86" ca="1">EXP(-$D$1*(SUMSQ(OFFSET($D$5,$B86,0,1,2)-OFFSET($D$5,R$73,0,1,2))))</f>
        <v>0.36787944117144233</v>
      </c>
      <c r="S86" s="26">
        <f t="array" aca="1" ref="S86" ca="1">EXP(-$D$1*(SUMSQ(OFFSET($D$5,$B86,0,1,2)-OFFSET($D$5,S$73,0,1,2))))</f>
        <v>2.0346836901064417E-4</v>
      </c>
      <c r="T86" s="26">
        <f t="array" aca="1" ref="T86" ca="1">EXP(-$D$1*(SUMSQ(OFFSET($D$5,$B86,0,1,2)-OFFSET($D$5,T$73,0,1,2))))</f>
        <v>4.1399377187851668E-8</v>
      </c>
      <c r="U86" s="26">
        <f t="array" aca="1" ref="U86" ca="1">EXP(-$D$1*(SUMSQ(OFFSET($D$5,$B86,0,1,2)-OFFSET($D$5,U$73,0,1,2))))</f>
        <v>1.5034391929775724E-3</v>
      </c>
      <c r="V86" s="26">
        <f t="array" aca="1" ref="V86" ca="1">EXP(-$D$1*(SUMSQ(OFFSET($D$5,$B86,0,1,2)-OFFSET($D$5,V$73,0,1,2))))</f>
        <v>5.1090890280633251E-12</v>
      </c>
      <c r="W86" s="26">
        <f t="array" aca="1" ref="W86" ca="1">EXP(-$D$1*(SUMSQ(OFFSET($D$5,$B86,0,1,2)-OFFSET($D$5,W$73,0,1,2))))</f>
        <v>1.1253517471925912E-7</v>
      </c>
      <c r="X86" s="26">
        <f t="array" aca="1" ref="X86" ca="1">EXP(-$D$1*(SUMSQ(OFFSET($D$5,$B86,0,1,2)-OFFSET($D$5,X$73,0,1,2))))</f>
        <v>1.3887943864964021E-11</v>
      </c>
      <c r="Y86" s="26">
        <f t="array" aca="1" ref="Y86" ca="1">EXP(-$D$1*(SUMSQ(OFFSET($D$5,$B86,0,1,2)-OFFSET($D$5,Y$73,0,1,2))))</f>
        <v>4.1399377187851668E-8</v>
      </c>
      <c r="Z86" s="26">
        <f t="array" aca="1" ref="Z86" ca="1">EXP(-$D$1*(SUMSQ(OFFSET($D$5,$B86,0,1,2)-OFFSET($D$5,Z$73,0,1,2))))</f>
        <v>2.5436656473769228E-13</v>
      </c>
      <c r="AA86" s="26">
        <f t="array" aca="1" ref="AA86" ca="1">EXP(-$D$1*(SUMSQ(OFFSET($D$5,$B86,0,1,2)-OFFSET($D$5,AA$73,0,1,2))))</f>
        <v>2.289734845645553E-11</v>
      </c>
      <c r="AB86" s="26">
        <f t="array" aca="1" ref="AB86" ca="1">EXP(-$D$1*(SUMSQ(OFFSET($D$5,$B86,0,1,2)-OFFSET($D$5,AB$73,0,1,2))))</f>
        <v>2.5436656473769228E-13</v>
      </c>
      <c r="AC86" s="26">
        <f t="array" aca="1" ref="AC86" ca="1">EXP(-$D$1*(SUMSQ(OFFSET($D$5,$B86,0,1,2)-OFFSET($D$5,AC$73,0,1,2))))</f>
        <v>1.713908431542013E-15</v>
      </c>
      <c r="AD86" s="26">
        <f t="array" aca="1" ref="AD86" ca="1">EXP(-$D$1*(SUMSQ(OFFSET($D$5,$B86,0,1,2)-OFFSET($D$5,AD$73,0,1,2))))</f>
        <v>7.6812046852020953E-15</v>
      </c>
      <c r="AE86" s="27">
        <f t="array" aca="1" ref="AE86" ca="1">EXP(-$D$1*(SUMSQ(OFFSET($D$5,$B86,0,1,2)-OFFSET($D$5,AE$73,0,1,2))))</f>
        <v>4.2483542552915889E-18</v>
      </c>
    </row>
    <row r="87" spans="2:31">
      <c r="B87" s="48">
        <f t="shared" si="37"/>
        <v>14</v>
      </c>
      <c r="C87" s="26">
        <f t="array" aca="1" ref="C87" ca="1">EXP(-$D$1*(SUMSQ(OFFSET($D$5,$B87,0,1,2)-OFFSET($D$5,C$73,0,1,2))))</f>
        <v>6.737946999085467E-3</v>
      </c>
      <c r="D87" s="26">
        <f t="array" aca="1" ref="D87" ca="1">EXP(-$D$1*(SUMSQ(OFFSET($D$5,$B87,0,1,2)-OFFSET($D$5,D$73,0,1,2))))</f>
        <v>3.3546262790251185E-4</v>
      </c>
      <c r="E87" s="26">
        <f t="array" aca="1" ref="E87" ca="1">EXP(-$D$1*(SUMSQ(OFFSET($D$5,$B87,0,1,2)-OFFSET($D$5,E$73,0,1,2))))</f>
        <v>5.0434766256788803E-7</v>
      </c>
      <c r="F87" s="26">
        <f t="array" aca="1" ref="F87" ca="1">EXP(-$D$1*(SUMSQ(OFFSET($D$5,$B87,0,1,2)-OFFSET($D$5,F$73,0,1,2))))</f>
        <v>1.2340980408667956E-4</v>
      </c>
      <c r="G87" s="26">
        <f t="array" aca="1" ref="G87" ca="1">EXP(-$D$1*(SUMSQ(OFFSET($D$5,$B87,0,1,2)-OFFSET($D$5,G$73,0,1,2))))</f>
        <v>1.1253517471925912E-7</v>
      </c>
      <c r="H87" s="26">
        <f t="array" aca="1" ref="H87" ca="1">EXP(-$D$1*(SUMSQ(OFFSET($D$5,$B87,0,1,2)-OFFSET($D$5,H$73,0,1,2))))</f>
        <v>4.1399377187851668E-8</v>
      </c>
      <c r="I87" s="26">
        <f t="array" aca="1" ref="I87" ca="1">EXP(-$D$1*(SUMSQ(OFFSET($D$5,$B87,0,1,2)-OFFSET($D$5,I$73,0,1,2))))</f>
        <v>1.5034391929775724E-3</v>
      </c>
      <c r="J87" s="26">
        <f t="array" aca="1" ref="J87" ca="1">EXP(-$D$1*(SUMSQ(OFFSET($D$5,$B87,0,1,2)-OFFSET($D$5,J$73,0,1,2))))</f>
        <v>2.2603294069810542E-6</v>
      </c>
      <c r="K87" s="26">
        <f t="array" aca="1" ref="K87" ca="1">EXP(-$D$1*(SUMSQ(OFFSET($D$5,$B87,0,1,2)-OFFSET($D$5,K$73,0,1,2))))</f>
        <v>4.5399929762484854E-5</v>
      </c>
      <c r="L87" s="26">
        <f t="array" aca="1" ref="L87" ca="1">EXP(-$D$1*(SUMSQ(OFFSET($D$5,$B87,0,1,2)-OFFSET($D$5,L$73,0,1,2))))</f>
        <v>2.0346836901064417E-4</v>
      </c>
      <c r="M87" s="26">
        <f t="array" aca="1" ref="M87" ca="1">EXP(-$D$1*(SUMSQ(OFFSET($D$5,$B87,0,1,2)-OFFSET($D$5,M$73,0,1,2))))</f>
        <v>3.7266531720786709E-6</v>
      </c>
      <c r="N87" s="26">
        <f t="array" aca="1" ref="N87" ca="1">EXP(-$D$1*(SUMSQ(OFFSET($D$5,$B87,0,1,2)-OFFSET($D$5,N$73,0,1,2))))</f>
        <v>1.5229979744712629E-8</v>
      </c>
      <c r="O87" s="26">
        <f t="array" aca="1" ref="O87" ca="1">EXP(-$D$1*(SUMSQ(OFFSET($D$5,$B87,0,1,2)-OFFSET($D$5,O$73,0,1,2))))</f>
        <v>1.1108996538242306E-2</v>
      </c>
      <c r="P87" s="26">
        <f t="array" aca="1" ref="P87" ca="1">EXP(-$D$1*(SUMSQ(OFFSET($D$5,$B87,0,1,2)-OFFSET($D$5,P$73,0,1,2))))</f>
        <v>1</v>
      </c>
      <c r="Q87" s="26">
        <f t="array" aca="1" ref="Q87" ca="1">EXP(-$D$1*(SUMSQ(OFFSET($D$5,$B87,0,1,2)-OFFSET($D$5,Q$73,0,1,2))))</f>
        <v>2.2603294069810542E-6</v>
      </c>
      <c r="R87" s="26">
        <f t="array" aca="1" ref="R87" ca="1">EXP(-$D$1*(SUMSQ(OFFSET($D$5,$B87,0,1,2)-OFFSET($D$5,R$73,0,1,2))))</f>
        <v>8.20849986238988E-2</v>
      </c>
      <c r="S87" s="26">
        <f t="array" aca="1" ref="S87" ca="1">EXP(-$D$1*(SUMSQ(OFFSET($D$5,$B87,0,1,2)-OFFSET($D$5,S$73,0,1,2))))</f>
        <v>0.36787944117144233</v>
      </c>
      <c r="T87" s="26">
        <f t="array" aca="1" ref="T87" ca="1">EXP(-$D$1*(SUMSQ(OFFSET($D$5,$B87,0,1,2)-OFFSET($D$5,T$73,0,1,2))))</f>
        <v>1.5034391929775724E-3</v>
      </c>
      <c r="U87" s="26">
        <f t="array" aca="1" ref="U87" ca="1">EXP(-$D$1*(SUMSQ(OFFSET($D$5,$B87,0,1,2)-OFFSET($D$5,U$73,0,1,2))))</f>
        <v>4.1399377187851668E-8</v>
      </c>
      <c r="V87" s="26">
        <f t="array" aca="1" ref="V87" ca="1">EXP(-$D$1*(SUMSQ(OFFSET($D$5,$B87,0,1,2)-OFFSET($D$5,V$73,0,1,2))))</f>
        <v>3.7266531720786709E-6</v>
      </c>
      <c r="W87" s="26">
        <f t="array" aca="1" ref="W87" ca="1">EXP(-$D$1*(SUMSQ(OFFSET($D$5,$B87,0,1,2)-OFFSET($D$5,W$73,0,1,2))))</f>
        <v>7.6812046852020953E-15</v>
      </c>
      <c r="X87" s="26">
        <f t="array" aca="1" ref="X87" ca="1">EXP(-$D$1*(SUMSQ(OFFSET($D$5,$B87,0,1,2)-OFFSET($D$5,X$73,0,1,2))))</f>
        <v>5.0434766256788803E-7</v>
      </c>
      <c r="Y87" s="26">
        <f t="array" aca="1" ref="Y87" ca="1">EXP(-$D$1*(SUMSQ(OFFSET($D$5,$B87,0,1,2)-OFFSET($D$5,Y$73,0,1,2))))</f>
        <v>5.6756852326327227E-14</v>
      </c>
      <c r="Z87" s="26">
        <f t="array" aca="1" ref="Z87" ca="1">EXP(-$D$1*(SUMSQ(OFFSET($D$5,$B87,0,1,2)-OFFSET($D$5,Z$73,0,1,2))))</f>
        <v>3.4872615319944465E-19</v>
      </c>
      <c r="AA87" s="26">
        <f t="array" aca="1" ref="AA87" ca="1">EXP(-$D$1*(SUMSQ(OFFSET($D$5,$B87,0,1,2)-OFFSET($D$5,AA$73,0,1,2))))</f>
        <v>2.5436656473769228E-13</v>
      </c>
      <c r="AB87" s="26">
        <f t="array" aca="1" ref="AB87" ca="1">EXP(-$D$1*(SUMSQ(OFFSET($D$5,$B87,0,1,2)-OFFSET($D$5,AB$73,0,1,2))))</f>
        <v>2.289734845645553E-11</v>
      </c>
      <c r="AC87" s="26">
        <f t="array" aca="1" ref="AC87" ca="1">EXP(-$D$1*(SUMSQ(OFFSET($D$5,$B87,0,1,2)-OFFSET($D$5,AC$73,0,1,2))))</f>
        <v>4.7194952715261231E-20</v>
      </c>
      <c r="AD87" s="26">
        <f t="array" aca="1" ref="AD87" ca="1">EXP(-$D$1*(SUMSQ(OFFSET($D$5,$B87,0,1,2)-OFFSET($D$5,AD$73,0,1,2))))</f>
        <v>1.713908431542013E-15</v>
      </c>
      <c r="AE87" s="27">
        <f t="array" aca="1" ref="AE87" ca="1">EXP(-$D$1*(SUMSQ(OFFSET($D$5,$B87,0,1,2)-OFFSET($D$5,AE$73,0,1,2))))</f>
        <v>7.6812046852020953E-15</v>
      </c>
    </row>
    <row r="88" spans="2:31">
      <c r="B88" s="48">
        <f t="shared" si="37"/>
        <v>15</v>
      </c>
      <c r="C88" s="26">
        <f t="array" aca="1" ref="C88" ca="1">EXP(-$D$1*(SUMSQ(OFFSET($D$5,$B88,0,1,2)-OFFSET($D$5,C$73,0,1,2))))</f>
        <v>4.5399929762484854E-5</v>
      </c>
      <c r="D88" s="26">
        <f t="array" aca="1" ref="D88" ca="1">EXP(-$D$1*(SUMSQ(OFFSET($D$5,$B88,0,1,2)-OFFSET($D$5,D$73,0,1,2))))</f>
        <v>4.1399377187851668E-8</v>
      </c>
      <c r="E88" s="26">
        <f t="array" aca="1" ref="E88" ca="1">EXP(-$D$1*(SUMSQ(OFFSET($D$5,$B88,0,1,2)-OFFSET($D$5,E$73,0,1,2))))</f>
        <v>3.7266531720786709E-6</v>
      </c>
      <c r="F88" s="26">
        <f t="array" aca="1" ref="F88" ca="1">EXP(-$D$1*(SUMSQ(OFFSET($D$5,$B88,0,1,2)-OFFSET($D$5,F$73,0,1,2))))</f>
        <v>1.8315638888734179E-2</v>
      </c>
      <c r="G88" s="26">
        <f t="array" aca="1" ref="G88" ca="1">EXP(-$D$1*(SUMSQ(OFFSET($D$5,$B88,0,1,2)-OFFSET($D$5,G$73,0,1,2))))</f>
        <v>6.737946999085467E-3</v>
      </c>
      <c r="H88" s="26">
        <f t="array" aca="1" ref="H88" ca="1">EXP(-$D$1*(SUMSQ(OFFSET($D$5,$B88,0,1,2)-OFFSET($D$5,H$73,0,1,2))))</f>
        <v>4.5399929762484854E-5</v>
      </c>
      <c r="I88" s="26">
        <f t="array" aca="1" ref="I88" ca="1">EXP(-$D$1*(SUMSQ(OFFSET($D$5,$B88,0,1,2)-OFFSET($D$5,I$73,0,1,2))))</f>
        <v>1.5034391929775724E-3</v>
      </c>
      <c r="J88" s="26">
        <f t="array" aca="1" ref="J88" ca="1">EXP(-$D$1*(SUMSQ(OFFSET($D$5,$B88,0,1,2)-OFFSET($D$5,J$73,0,1,2))))</f>
        <v>1.1253517471925912E-7</v>
      </c>
      <c r="K88" s="26">
        <f t="array" aca="1" ref="K88" ca="1">EXP(-$D$1*(SUMSQ(OFFSET($D$5,$B88,0,1,2)-OFFSET($D$5,K$73,0,1,2))))</f>
        <v>1.2340980408667956E-4</v>
      </c>
      <c r="L88" s="26">
        <f t="array" aca="1" ref="L88" ca="1">EXP(-$D$1*(SUMSQ(OFFSET($D$5,$B88,0,1,2)-OFFSET($D$5,L$73,0,1,2))))</f>
        <v>3.7266531720786709E-6</v>
      </c>
      <c r="M88" s="26">
        <f t="array" aca="1" ref="M88" ca="1">EXP(-$D$1*(SUMSQ(OFFSET($D$5,$B88,0,1,2)-OFFSET($D$5,M$73,0,1,2))))</f>
        <v>1.5034391929775724E-3</v>
      </c>
      <c r="N88" s="26">
        <f t="array" aca="1" ref="N88" ca="1">EXP(-$D$1*(SUMSQ(OFFSET($D$5,$B88,0,1,2)-OFFSET($D$5,N$73,0,1,2))))</f>
        <v>0.36787944117144233</v>
      </c>
      <c r="O88" s="26">
        <f t="array" aca="1" ref="O88" ca="1">EXP(-$D$1*(SUMSQ(OFFSET($D$5,$B88,0,1,2)-OFFSET($D$5,O$73,0,1,2))))</f>
        <v>8.20849986238988E-2</v>
      </c>
      <c r="P88" s="26">
        <f t="array" aca="1" ref="P88" ca="1">EXP(-$D$1*(SUMSQ(OFFSET($D$5,$B88,0,1,2)-OFFSET($D$5,P$73,0,1,2))))</f>
        <v>2.2603294069810542E-6</v>
      </c>
      <c r="Q88" s="26">
        <f t="array" aca="1" ref="Q88" ca="1">EXP(-$D$1*(SUMSQ(OFFSET($D$5,$B88,0,1,2)-OFFSET($D$5,Q$73,0,1,2))))</f>
        <v>1</v>
      </c>
      <c r="R88" s="26">
        <f t="array" aca="1" ref="R88" ca="1">EXP(-$D$1*(SUMSQ(OFFSET($D$5,$B88,0,1,2)-OFFSET($D$5,R$73,0,1,2))))</f>
        <v>1.1108996538242306E-2</v>
      </c>
      <c r="S88" s="26">
        <f t="array" aca="1" ref="S88" ca="1">EXP(-$D$1*(SUMSQ(OFFSET($D$5,$B88,0,1,2)-OFFSET($D$5,S$73,0,1,2))))</f>
        <v>1.5229979744712629E-8</v>
      </c>
      <c r="T88" s="26">
        <f t="array" aca="1" ref="T88" ca="1">EXP(-$D$1*(SUMSQ(OFFSET($D$5,$B88,0,1,2)-OFFSET($D$5,T$73,0,1,2))))</f>
        <v>3.0988191387218256E-12</v>
      </c>
      <c r="U88" s="26">
        <f t="array" aca="1" ref="U88" ca="1">EXP(-$D$1*(SUMSQ(OFFSET($D$5,$B88,0,1,2)-OFFSET($D$5,U$73,0,1,2))))</f>
        <v>0.1353352832366127</v>
      </c>
      <c r="V88" s="26">
        <f t="array" aca="1" ref="V88" ca="1">EXP(-$D$1*(SUMSQ(OFFSET($D$5,$B88,0,1,2)-OFFSET($D$5,V$73,0,1,2))))</f>
        <v>1.4068617124461467E-16</v>
      </c>
      <c r="W88" s="26">
        <f t="array" aca="1" ref="W88" ca="1">EXP(-$D$1*(SUMSQ(OFFSET($D$5,$B88,0,1,2)-OFFSET($D$5,W$73,0,1,2))))</f>
        <v>1.5034391929775724E-3</v>
      </c>
      <c r="X88" s="26">
        <f t="array" aca="1" ref="X88" ca="1">EXP(-$D$1*(SUMSQ(OFFSET($D$5,$B88,0,1,2)-OFFSET($D$5,X$73,0,1,2))))</f>
        <v>7.6812046852020953E-15</v>
      </c>
      <c r="Y88" s="26">
        <f t="array" aca="1" ref="Y88" ca="1">EXP(-$D$1*(SUMSQ(OFFSET($D$5,$B88,0,1,2)-OFFSET($D$5,Y$73,0,1,2))))</f>
        <v>2.0346836901064417E-4</v>
      </c>
      <c r="Z88" s="26">
        <f t="array" aca="1" ref="Z88" ca="1">EXP(-$D$1*(SUMSQ(OFFSET($D$5,$B88,0,1,2)-OFFSET($D$5,Z$73,0,1,2))))</f>
        <v>9.2374496619705944E-9</v>
      </c>
      <c r="AA88" s="26">
        <f t="array" aca="1" ref="AA88" ca="1">EXP(-$D$1*(SUMSQ(OFFSET($D$5,$B88,0,1,2)-OFFSET($D$5,AA$73,0,1,2))))</f>
        <v>2.0611536224385579E-9</v>
      </c>
      <c r="AB88" s="26">
        <f t="array" aca="1" ref="AB88" ca="1">EXP(-$D$1*(SUMSQ(OFFSET($D$5,$B88,0,1,2)-OFFSET($D$5,AB$73,0,1,2))))</f>
        <v>5.6756852326327227E-14</v>
      </c>
      <c r="AC88" s="26">
        <f t="array" aca="1" ref="AC88" ca="1">EXP(-$D$1*(SUMSQ(OFFSET($D$5,$B88,0,1,2)-OFFSET($D$5,AC$73,0,1,2))))</f>
        <v>2.289734845645553E-11</v>
      </c>
      <c r="AD88" s="26">
        <f t="array" aca="1" ref="AD88" ca="1">EXP(-$D$1*(SUMSQ(OFFSET($D$5,$B88,0,1,2)-OFFSET($D$5,AD$73,0,1,2))))</f>
        <v>2.5436656473769228E-13</v>
      </c>
      <c r="AE88" s="27">
        <f t="array" aca="1" ref="AE88" ca="1">EXP(-$D$1*(SUMSQ(OFFSET($D$5,$B88,0,1,2)-OFFSET($D$5,AE$73,0,1,2))))</f>
        <v>3.4872615319944465E-19</v>
      </c>
    </row>
    <row r="89" spans="2:31">
      <c r="B89" s="48">
        <f t="shared" si="37"/>
        <v>16</v>
      </c>
      <c r="C89" s="26">
        <f t="array" aca="1" ref="C89" ca="1">EXP(-$D$1*(SUMSQ(OFFSET($D$5,$B89,0,1,2)-OFFSET($D$5,C$73,0,1,2))))</f>
        <v>8.20849986238988E-2</v>
      </c>
      <c r="D89" s="26">
        <f t="array" aca="1" ref="D89" ca="1">EXP(-$D$1*(SUMSQ(OFFSET($D$5,$B89,0,1,2)-OFFSET($D$5,D$73,0,1,2))))</f>
        <v>1.5034391929775724E-3</v>
      </c>
      <c r="E89" s="26">
        <f t="array" aca="1" ref="E89" ca="1">EXP(-$D$1*(SUMSQ(OFFSET($D$5,$B89,0,1,2)-OFFSET($D$5,E$73,0,1,2))))</f>
        <v>3.3546262790251185E-4</v>
      </c>
      <c r="F89" s="26">
        <f t="array" aca="1" ref="F89" ca="1">EXP(-$D$1*(SUMSQ(OFFSET($D$5,$B89,0,1,2)-OFFSET($D$5,F$73,0,1,2))))</f>
        <v>8.20849986238988E-2</v>
      </c>
      <c r="G89" s="26">
        <f t="array" aca="1" ref="G89" ca="1">EXP(-$D$1*(SUMSQ(OFFSET($D$5,$B89,0,1,2)-OFFSET($D$5,G$73,0,1,2))))</f>
        <v>1.5034391929775724E-3</v>
      </c>
      <c r="H89" s="26">
        <f t="array" aca="1" ref="H89" ca="1">EXP(-$D$1*(SUMSQ(OFFSET($D$5,$B89,0,1,2)-OFFSET($D$5,H$73,0,1,2))))</f>
        <v>2.0346836901064417E-4</v>
      </c>
      <c r="I89" s="26">
        <f t="array" aca="1" ref="I89" ca="1">EXP(-$D$1*(SUMSQ(OFFSET($D$5,$B89,0,1,2)-OFFSET($D$5,I$73,0,1,2))))</f>
        <v>0.1353352832366127</v>
      </c>
      <c r="J89" s="26">
        <f t="array" aca="1" ref="J89" ca="1">EXP(-$D$1*(SUMSQ(OFFSET($D$5,$B89,0,1,2)-OFFSET($D$5,J$73,0,1,2))))</f>
        <v>2.0346836901064417E-4</v>
      </c>
      <c r="K89" s="26">
        <f t="array" aca="1" ref="K89" ca="1">EXP(-$D$1*(SUMSQ(OFFSET($D$5,$B89,0,1,2)-OFFSET($D$5,K$73,0,1,2))))</f>
        <v>1.1108996538242306E-2</v>
      </c>
      <c r="L89" s="26">
        <f t="array" aca="1" ref="L89" ca="1">EXP(-$D$1*(SUMSQ(OFFSET($D$5,$B89,0,1,2)-OFFSET($D$5,L$73,0,1,2))))</f>
        <v>6.737946999085467E-3</v>
      </c>
      <c r="M89" s="26">
        <f t="array" aca="1" ref="M89" ca="1">EXP(-$D$1*(SUMSQ(OFFSET($D$5,$B89,0,1,2)-OFFSET($D$5,M$73,0,1,2))))</f>
        <v>6.737946999085467E-3</v>
      </c>
      <c r="N89" s="26">
        <f t="array" aca="1" ref="N89" ca="1">EXP(-$D$1*(SUMSQ(OFFSET($D$5,$B89,0,1,2)-OFFSET($D$5,N$73,0,1,2))))</f>
        <v>2.0346836901064417E-4</v>
      </c>
      <c r="O89" s="26">
        <f t="array" aca="1" ref="O89" ca="1">EXP(-$D$1*(SUMSQ(OFFSET($D$5,$B89,0,1,2)-OFFSET($D$5,O$73,0,1,2))))</f>
        <v>0.36787944117144233</v>
      </c>
      <c r="P89" s="26">
        <f t="array" aca="1" ref="P89" ca="1">EXP(-$D$1*(SUMSQ(OFFSET($D$5,$B89,0,1,2)-OFFSET($D$5,P$73,0,1,2))))</f>
        <v>8.20849986238988E-2</v>
      </c>
      <c r="Q89" s="26">
        <f t="array" aca="1" ref="Q89" ca="1">EXP(-$D$1*(SUMSQ(OFFSET($D$5,$B89,0,1,2)-OFFSET($D$5,Q$73,0,1,2))))</f>
        <v>1.1108996538242306E-2</v>
      </c>
      <c r="R89" s="26">
        <f t="array" aca="1" ref="R89" ca="1">EXP(-$D$1*(SUMSQ(OFFSET($D$5,$B89,0,1,2)-OFFSET($D$5,R$73,0,1,2))))</f>
        <v>1</v>
      </c>
      <c r="S89" s="26">
        <f t="array" aca="1" ref="S89" ca="1">EXP(-$D$1*(SUMSQ(OFFSET($D$5,$B89,0,1,2)-OFFSET($D$5,S$73,0,1,2))))</f>
        <v>1.1108996538242306E-2</v>
      </c>
      <c r="T89" s="26">
        <f t="array" aca="1" ref="T89" ca="1">EXP(-$D$1*(SUMSQ(OFFSET($D$5,$B89,0,1,2)-OFFSET($D$5,T$73,0,1,2))))</f>
        <v>4.5399929762484854E-5</v>
      </c>
      <c r="U89" s="26">
        <f t="array" aca="1" ref="U89" ca="1">EXP(-$D$1*(SUMSQ(OFFSET($D$5,$B89,0,1,2)-OFFSET($D$5,U$73,0,1,2))))</f>
        <v>1.5034391929775724E-3</v>
      </c>
      <c r="V89" s="26">
        <f t="array" aca="1" ref="V89" ca="1">EXP(-$D$1*(SUMSQ(OFFSET($D$5,$B89,0,1,2)-OFFSET($D$5,V$73,0,1,2))))</f>
        <v>4.1399377187851668E-8</v>
      </c>
      <c r="W89" s="26">
        <f t="array" aca="1" ref="W89" ca="1">EXP(-$D$1*(SUMSQ(OFFSET($D$5,$B89,0,1,2)-OFFSET($D$5,W$73,0,1,2))))</f>
        <v>4.1399377187851668E-8</v>
      </c>
      <c r="X89" s="26">
        <f t="array" aca="1" ref="X89" ca="1">EXP(-$D$1*(SUMSQ(OFFSET($D$5,$B89,0,1,2)-OFFSET($D$5,X$73,0,1,2))))</f>
        <v>1.1253517471925912E-7</v>
      </c>
      <c r="Y89" s="26">
        <f t="array" aca="1" ref="Y89" ca="1">EXP(-$D$1*(SUMSQ(OFFSET($D$5,$B89,0,1,2)-OFFSET($D$5,Y$73,0,1,2))))</f>
        <v>1.1253517471925912E-7</v>
      </c>
      <c r="Z89" s="26">
        <f t="array" aca="1" ref="Z89" ca="1">EXP(-$D$1*(SUMSQ(OFFSET($D$5,$B89,0,1,2)-OFFSET($D$5,Z$73,0,1,2))))</f>
        <v>5.1090890280633251E-12</v>
      </c>
      <c r="AA89" s="26">
        <f t="array" aca="1" ref="AA89" ca="1">EXP(-$D$1*(SUMSQ(OFFSET($D$5,$B89,0,1,2)-OFFSET($D$5,AA$73,0,1,2))))</f>
        <v>9.2374496619705944E-9</v>
      </c>
      <c r="AB89" s="26">
        <f t="array" aca="1" ref="AB89" ca="1">EXP(-$D$1*(SUMSQ(OFFSET($D$5,$B89,0,1,2)-OFFSET($D$5,AB$73,0,1,2))))</f>
        <v>2.0611536224385579E-9</v>
      </c>
      <c r="AC89" s="26">
        <f t="array" aca="1" ref="AC89" ca="1">EXP(-$D$1*(SUMSQ(OFFSET($D$5,$B89,0,1,2)-OFFSET($D$5,AC$73,0,1,2))))</f>
        <v>2.5436656473769228E-13</v>
      </c>
      <c r="AD89" s="26">
        <f t="array" aca="1" ref="AD89" ca="1">EXP(-$D$1*(SUMSQ(OFFSET($D$5,$B89,0,1,2)-OFFSET($D$5,AD$73,0,1,2))))</f>
        <v>2.289734845645553E-11</v>
      </c>
      <c r="AE89" s="27">
        <f t="array" aca="1" ref="AE89" ca="1">EXP(-$D$1*(SUMSQ(OFFSET($D$5,$B89,0,1,2)-OFFSET($D$5,AE$73,0,1,2))))</f>
        <v>2.5436656473769228E-13</v>
      </c>
    </row>
    <row r="90" spans="2:31">
      <c r="B90" s="48">
        <f t="shared" si="37"/>
        <v>17</v>
      </c>
      <c r="C90" s="26">
        <f t="array" aca="1" ref="C90" ca="1">EXP(-$D$1*(SUMSQ(OFFSET($D$5,$B90,0,1,2)-OFFSET($D$5,C$73,0,1,2))))</f>
        <v>1.8315638888734179E-2</v>
      </c>
      <c r="D90" s="26">
        <f t="array" aca="1" ref="D90" ca="1">EXP(-$D$1*(SUMSQ(OFFSET($D$5,$B90,0,1,2)-OFFSET($D$5,D$73,0,1,2))))</f>
        <v>6.737946999085467E-3</v>
      </c>
      <c r="E90" s="26">
        <f t="array" aca="1" ref="E90" ca="1">EXP(-$D$1*(SUMSQ(OFFSET($D$5,$B90,0,1,2)-OFFSET($D$5,E$73,0,1,2))))</f>
        <v>3.7266531720786709E-6</v>
      </c>
      <c r="F90" s="26">
        <f t="array" aca="1" ref="F90" ca="1">EXP(-$D$1*(SUMSQ(OFFSET($D$5,$B90,0,1,2)-OFFSET($D$5,F$73,0,1,2))))</f>
        <v>4.5399929762484854E-5</v>
      </c>
      <c r="G90" s="26">
        <f t="array" aca="1" ref="G90" ca="1">EXP(-$D$1*(SUMSQ(OFFSET($D$5,$B90,0,1,2)-OFFSET($D$5,G$73,0,1,2))))</f>
        <v>4.1399377187851668E-8</v>
      </c>
      <c r="H90" s="26">
        <f t="array" aca="1" ref="H90" ca="1">EXP(-$D$1*(SUMSQ(OFFSET($D$5,$B90,0,1,2)-OFFSET($D$5,H$73,0,1,2))))</f>
        <v>1.1253517471925912E-7</v>
      </c>
      <c r="I90" s="26">
        <f t="array" aca="1" ref="I90" ca="1">EXP(-$D$1*(SUMSQ(OFFSET($D$5,$B90,0,1,2)-OFFSET($D$5,I$73,0,1,2))))</f>
        <v>1.5034391929775724E-3</v>
      </c>
      <c r="J90" s="26">
        <f t="array" aca="1" ref="J90" ca="1">EXP(-$D$1*(SUMSQ(OFFSET($D$5,$B90,0,1,2)-OFFSET($D$5,J$73,0,1,2))))</f>
        <v>4.5399929762484854E-5</v>
      </c>
      <c r="K90" s="26">
        <f t="array" aca="1" ref="K90" ca="1">EXP(-$D$1*(SUMSQ(OFFSET($D$5,$B90,0,1,2)-OFFSET($D$5,K$73,0,1,2))))</f>
        <v>1.2340980408667956E-4</v>
      </c>
      <c r="L90" s="26">
        <f t="array" aca="1" ref="L90" ca="1">EXP(-$D$1*(SUMSQ(OFFSET($D$5,$B90,0,1,2)-OFFSET($D$5,L$73,0,1,2))))</f>
        <v>1.5034391929775724E-3</v>
      </c>
      <c r="M90" s="26">
        <f t="array" aca="1" ref="M90" ca="1">EXP(-$D$1*(SUMSQ(OFFSET($D$5,$B90,0,1,2)-OFFSET($D$5,M$73,0,1,2))))</f>
        <v>3.7266531720786709E-6</v>
      </c>
      <c r="N90" s="26">
        <f t="array" aca="1" ref="N90" ca="1">EXP(-$D$1*(SUMSQ(OFFSET($D$5,$B90,0,1,2)-OFFSET($D$5,N$73,0,1,2))))</f>
        <v>1.3887943864964021E-11</v>
      </c>
      <c r="O90" s="26">
        <f t="array" aca="1" ref="O90" ca="1">EXP(-$D$1*(SUMSQ(OFFSET($D$5,$B90,0,1,2)-OFFSET($D$5,O$73,0,1,2))))</f>
        <v>2.0346836901064417E-4</v>
      </c>
      <c r="P90" s="26">
        <f t="array" aca="1" ref="P90" ca="1">EXP(-$D$1*(SUMSQ(OFFSET($D$5,$B90,0,1,2)-OFFSET($D$5,P$73,0,1,2))))</f>
        <v>0.36787944117144233</v>
      </c>
      <c r="Q90" s="26">
        <f t="array" aca="1" ref="Q90" ca="1">EXP(-$D$1*(SUMSQ(OFFSET($D$5,$B90,0,1,2)-OFFSET($D$5,Q$73,0,1,2))))</f>
        <v>1.5229979744712629E-8</v>
      </c>
      <c r="R90" s="26">
        <f t="array" aca="1" ref="R90" ca="1">EXP(-$D$1*(SUMSQ(OFFSET($D$5,$B90,0,1,2)-OFFSET($D$5,R$73,0,1,2))))</f>
        <v>1.1108996538242306E-2</v>
      </c>
      <c r="S90" s="26">
        <f t="array" aca="1" ref="S90" ca="1">EXP(-$D$1*(SUMSQ(OFFSET($D$5,$B90,0,1,2)-OFFSET($D$5,S$73,0,1,2))))</f>
        <v>1</v>
      </c>
      <c r="T90" s="26">
        <f t="array" aca="1" ref="T90" ca="1">EXP(-$D$1*(SUMSQ(OFFSET($D$5,$B90,0,1,2)-OFFSET($D$5,T$73,0,1,2))))</f>
        <v>8.20849986238988E-2</v>
      </c>
      <c r="U90" s="26">
        <f t="array" aca="1" ref="U90" ca="1">EXP(-$D$1*(SUMSQ(OFFSET($D$5,$B90,0,1,2)-OFFSET($D$5,U$73,0,1,2))))</f>
        <v>2.0611536224385579E-9</v>
      </c>
      <c r="V90" s="26">
        <f t="array" aca="1" ref="V90" ca="1">EXP(-$D$1*(SUMSQ(OFFSET($D$5,$B90,0,1,2)-OFFSET($D$5,V$73,0,1,2))))</f>
        <v>1.5034391929775724E-3</v>
      </c>
      <c r="W90" s="26">
        <f t="array" aca="1" ref="W90" ca="1">EXP(-$D$1*(SUMSQ(OFFSET($D$5,$B90,0,1,2)-OFFSET($D$5,W$73,0,1,2))))</f>
        <v>1.4068617124461467E-16</v>
      </c>
      <c r="X90" s="26">
        <f t="array" aca="1" ref="X90" ca="1">EXP(-$D$1*(SUMSQ(OFFSET($D$5,$B90,0,1,2)-OFFSET($D$5,X$73,0,1,2))))</f>
        <v>2.0346836901064417E-4</v>
      </c>
      <c r="Y90" s="26">
        <f t="array" aca="1" ref="Y90" ca="1">EXP(-$D$1*(SUMSQ(OFFSET($D$5,$B90,0,1,2)-OFFSET($D$5,Y$73,0,1,2))))</f>
        <v>7.6812046852020953E-15</v>
      </c>
      <c r="Z90" s="26">
        <f t="array" aca="1" ref="Z90" ca="1">EXP(-$D$1*(SUMSQ(OFFSET($D$5,$B90,0,1,2)-OFFSET($D$5,Z$73,0,1,2))))</f>
        <v>3.4872615319944465E-19</v>
      </c>
      <c r="AA90" s="26">
        <f t="array" aca="1" ref="AA90" ca="1">EXP(-$D$1*(SUMSQ(OFFSET($D$5,$B90,0,1,2)-OFFSET($D$5,AA$73,0,1,2))))</f>
        <v>5.1090890280633251E-12</v>
      </c>
      <c r="AB90" s="26">
        <f t="array" aca="1" ref="AB90" ca="1">EXP(-$D$1*(SUMSQ(OFFSET($D$5,$B90,0,1,2)-OFFSET($D$5,AB$73,0,1,2))))</f>
        <v>9.2374496619705944E-9</v>
      </c>
      <c r="AC90" s="26">
        <f t="array" aca="1" ref="AC90" ca="1">EXP(-$D$1*(SUMSQ(OFFSET($D$5,$B90,0,1,2)-OFFSET($D$5,AC$73,0,1,2))))</f>
        <v>3.4872615319944465E-19</v>
      </c>
      <c r="AD90" s="26">
        <f t="array" aca="1" ref="AD90" ca="1">EXP(-$D$1*(SUMSQ(OFFSET($D$5,$B90,0,1,2)-OFFSET($D$5,AD$73,0,1,2))))</f>
        <v>2.5436656473769228E-13</v>
      </c>
      <c r="AE90" s="27">
        <f t="array" aca="1" ref="AE90" ca="1">EXP(-$D$1*(SUMSQ(OFFSET($D$5,$B90,0,1,2)-OFFSET($D$5,AE$73,0,1,2))))</f>
        <v>2.289734845645553E-11</v>
      </c>
    </row>
    <row r="91" spans="2:31">
      <c r="B91" s="48">
        <f t="shared" si="37"/>
        <v>18</v>
      </c>
      <c r="C91" s="26">
        <f t="array" aca="1" ref="C91" ca="1">EXP(-$D$1*(SUMSQ(OFFSET($D$5,$B91,0,1,2)-OFFSET($D$5,C$73,0,1,2))))</f>
        <v>1.1108996538242306E-2</v>
      </c>
      <c r="D91" s="26">
        <f t="array" aca="1" ref="D91" ca="1">EXP(-$D$1*(SUMSQ(OFFSET($D$5,$B91,0,1,2)-OFFSET($D$5,D$73,0,1,2))))</f>
        <v>8.20849986238988E-2</v>
      </c>
      <c r="E91" s="26">
        <f t="array" aca="1" ref="E91" ca="1">EXP(-$D$1*(SUMSQ(OFFSET($D$5,$B91,0,1,2)-OFFSET($D$5,E$73,0,1,2))))</f>
        <v>4.5399929762484854E-5</v>
      </c>
      <c r="F91" s="26">
        <f t="array" aca="1" ref="F91" ca="1">EXP(-$D$1*(SUMSQ(OFFSET($D$5,$B91,0,1,2)-OFFSET($D$5,F$73,0,1,2))))</f>
        <v>3.7266531720786709E-6</v>
      </c>
      <c r="G91" s="26">
        <f t="array" aca="1" ref="G91" ca="1">EXP(-$D$1*(SUMSQ(OFFSET($D$5,$B91,0,1,2)-OFFSET($D$5,G$73,0,1,2))))</f>
        <v>9.2374496619705944E-9</v>
      </c>
      <c r="H91" s="26">
        <f t="array" aca="1" ref="H91" ca="1">EXP(-$D$1*(SUMSQ(OFFSET($D$5,$B91,0,1,2)-OFFSET($D$5,H$73,0,1,2))))</f>
        <v>5.0434766256788803E-7</v>
      </c>
      <c r="I91" s="26">
        <f t="array" aca="1" ref="I91" ca="1">EXP(-$D$1*(SUMSQ(OFFSET($D$5,$B91,0,1,2)-OFFSET($D$5,I$73,0,1,2))))</f>
        <v>3.3546262790251185E-4</v>
      </c>
      <c r="J91" s="26">
        <f t="array" aca="1" ref="J91" ca="1">EXP(-$D$1*(SUMSQ(OFFSET($D$5,$B91,0,1,2)-OFFSET($D$5,J$73,0,1,2))))</f>
        <v>1.5034391929775724E-3</v>
      </c>
      <c r="K91" s="26">
        <f t="array" aca="1" ref="K91" ca="1">EXP(-$D$1*(SUMSQ(OFFSET($D$5,$B91,0,1,2)-OFFSET($D$5,K$73,0,1,2))))</f>
        <v>2.0346836901064417E-4</v>
      </c>
      <c r="L91" s="26">
        <f t="array" aca="1" ref="L91" ca="1">EXP(-$D$1*(SUMSQ(OFFSET($D$5,$B91,0,1,2)-OFFSET($D$5,L$73,0,1,2))))</f>
        <v>6.737946999085467E-3</v>
      </c>
      <c r="M91" s="26">
        <f t="array" aca="1" ref="M91" ca="1">EXP(-$D$1*(SUMSQ(OFFSET($D$5,$B91,0,1,2)-OFFSET($D$5,M$73,0,1,2))))</f>
        <v>2.2603294069810542E-6</v>
      </c>
      <c r="N91" s="26">
        <f t="array" aca="1" ref="N91" ca="1">EXP(-$D$1*(SUMSQ(OFFSET($D$5,$B91,0,1,2)-OFFSET($D$5,N$73,0,1,2))))</f>
        <v>1.4068617124461467E-16</v>
      </c>
      <c r="O91" s="26">
        <f t="array" aca="1" ref="O91" ca="1">EXP(-$D$1*(SUMSQ(OFFSET($D$5,$B91,0,1,2)-OFFSET($D$5,O$73,0,1,2))))</f>
        <v>4.1399377187851668E-8</v>
      </c>
      <c r="P91" s="26">
        <f t="array" aca="1" ref="P91" ca="1">EXP(-$D$1*(SUMSQ(OFFSET($D$5,$B91,0,1,2)-OFFSET($D$5,P$73,0,1,2))))</f>
        <v>1.5034391929775724E-3</v>
      </c>
      <c r="Q91" s="26">
        <f t="array" aca="1" ref="Q91" ca="1">EXP(-$D$1*(SUMSQ(OFFSET($D$5,$B91,0,1,2)-OFFSET($D$5,Q$73,0,1,2))))</f>
        <v>3.0988191387218256E-12</v>
      </c>
      <c r="R91" s="26">
        <f t="array" aca="1" ref="R91" ca="1">EXP(-$D$1*(SUMSQ(OFFSET($D$5,$B91,0,1,2)-OFFSET($D$5,R$73,0,1,2))))</f>
        <v>4.5399929762484854E-5</v>
      </c>
      <c r="S91" s="26">
        <f t="array" aca="1" ref="S91" ca="1">EXP(-$D$1*(SUMSQ(OFFSET($D$5,$B91,0,1,2)-OFFSET($D$5,S$73,0,1,2))))</f>
        <v>8.20849986238988E-2</v>
      </c>
      <c r="T91" s="26">
        <f t="array" aca="1" ref="T91" ca="1">EXP(-$D$1*(SUMSQ(OFFSET($D$5,$B91,0,1,2)-OFFSET($D$5,T$73,0,1,2))))</f>
        <v>1</v>
      </c>
      <c r="U91" s="26">
        <f t="array" aca="1" ref="U91" ca="1">EXP(-$D$1*(SUMSQ(OFFSET($D$5,$B91,0,1,2)-OFFSET($D$5,U$73,0,1,2))))</f>
        <v>2.289734845645553E-11</v>
      </c>
      <c r="V91" s="26">
        <f t="array" aca="1" ref="V91" ca="1">EXP(-$D$1*(SUMSQ(OFFSET($D$5,$B91,0,1,2)-OFFSET($D$5,V$73,0,1,2))))</f>
        <v>0.36787944117144233</v>
      </c>
      <c r="W91" s="26">
        <f t="array" aca="1" ref="W91" ca="1">EXP(-$D$1*(SUMSQ(OFFSET($D$5,$B91,0,1,2)-OFFSET($D$5,W$73,0,1,2))))</f>
        <v>1.5628821893349888E-18</v>
      </c>
      <c r="X91" s="26">
        <f t="array" aca="1" ref="X91" ca="1">EXP(-$D$1*(SUMSQ(OFFSET($D$5,$B91,0,1,2)-OFFSET($D$5,X$73,0,1,2))))</f>
        <v>0.1353352832366127</v>
      </c>
      <c r="Y91" s="26">
        <f t="array" aca="1" ref="Y91" ca="1">EXP(-$D$1*(SUMSQ(OFFSET($D$5,$B91,0,1,2)-OFFSET($D$5,Y$73,0,1,2))))</f>
        <v>1.713908431542013E-15</v>
      </c>
      <c r="Z91" s="26">
        <f t="array" aca="1" ref="Z91" ca="1">EXP(-$D$1*(SUMSQ(OFFSET($D$5,$B91,0,1,2)-OFFSET($D$5,Z$73,0,1,2))))</f>
        <v>4.2483542552915889E-18</v>
      </c>
      <c r="AA91" s="26">
        <f t="array" aca="1" ref="AA91" ca="1">EXP(-$D$1*(SUMSQ(OFFSET($D$5,$B91,0,1,2)-OFFSET($D$5,AA$73,0,1,2))))</f>
        <v>1.2501528663867426E-9</v>
      </c>
      <c r="AB91" s="26">
        <f t="array" aca="1" ref="AB91" ca="1">EXP(-$D$1*(SUMSQ(OFFSET($D$5,$B91,0,1,2)-OFFSET($D$5,AB$73,0,1,2))))</f>
        <v>4.5399929762484854E-5</v>
      </c>
      <c r="AC91" s="26">
        <f t="array" aca="1" ref="AC91" ca="1">EXP(-$D$1*(SUMSQ(OFFSET($D$5,$B91,0,1,2)-OFFSET($D$5,AC$73,0,1,2))))</f>
        <v>8.5330476257440658E-17</v>
      </c>
      <c r="AD91" s="26">
        <f t="array" aca="1" ref="AD91" ca="1">EXP(-$D$1*(SUMSQ(OFFSET($D$5,$B91,0,1,2)-OFFSET($D$5,AD$73,0,1,2))))</f>
        <v>1.2501528663867426E-9</v>
      </c>
      <c r="AE91" s="27">
        <f t="array" aca="1" ref="AE91" ca="1">EXP(-$D$1*(SUMSQ(OFFSET($D$5,$B91,0,1,2)-OFFSET($D$5,AE$73,0,1,2))))</f>
        <v>2.2603294069810542E-6</v>
      </c>
    </row>
    <row r="92" spans="2:31">
      <c r="B92" s="48">
        <f t="shared" si="37"/>
        <v>19</v>
      </c>
      <c r="C92" s="26">
        <f t="array" aca="1" ref="C92" ca="1">EXP(-$D$1*(SUMSQ(OFFSET($D$5,$B92,0,1,2)-OFFSET($D$5,C$73,0,1,2))))</f>
        <v>3.3546262790251185E-4</v>
      </c>
      <c r="D92" s="26">
        <f t="array" aca="1" ref="D92" ca="1">EXP(-$D$1*(SUMSQ(OFFSET($D$5,$B92,0,1,2)-OFFSET($D$5,D$73,0,1,2))))</f>
        <v>2.2603294069810542E-6</v>
      </c>
      <c r="E92" s="26">
        <f t="array" aca="1" ref="E92" ca="1">EXP(-$D$1*(SUMSQ(OFFSET($D$5,$B92,0,1,2)-OFFSET($D$5,E$73,0,1,2))))</f>
        <v>1.5034391929775724E-3</v>
      </c>
      <c r="F92" s="26">
        <f t="array" aca="1" ref="F92" ca="1">EXP(-$D$1*(SUMSQ(OFFSET($D$5,$B92,0,1,2)-OFFSET($D$5,F$73,0,1,2))))</f>
        <v>0.1353352832366127</v>
      </c>
      <c r="G92" s="26">
        <f t="array" aca="1" ref="G92" ca="1">EXP(-$D$1*(SUMSQ(OFFSET($D$5,$B92,0,1,2)-OFFSET($D$5,G$73,0,1,2))))</f>
        <v>0.36787944117144233</v>
      </c>
      <c r="H92" s="26">
        <f t="array" aca="1" ref="H92" ca="1">EXP(-$D$1*(SUMSQ(OFFSET($D$5,$B92,0,1,2)-OFFSET($D$5,H$73,0,1,2))))</f>
        <v>1.8315638888734179E-2</v>
      </c>
      <c r="I92" s="26">
        <f t="array" aca="1" ref="I92" ca="1">EXP(-$D$1*(SUMSQ(OFFSET($D$5,$B92,0,1,2)-OFFSET($D$5,I$73,0,1,2))))</f>
        <v>1.1108996538242306E-2</v>
      </c>
      <c r="J92" s="26">
        <f t="array" aca="1" ref="J92" ca="1">EXP(-$D$1*(SUMSQ(OFFSET($D$5,$B92,0,1,2)-OFFSET($D$5,J$73,0,1,2))))</f>
        <v>4.5399929762484854E-5</v>
      </c>
      <c r="K92" s="26">
        <f t="array" aca="1" ref="K92" ca="1">EXP(-$D$1*(SUMSQ(OFFSET($D$5,$B92,0,1,2)-OFFSET($D$5,K$73,0,1,2))))</f>
        <v>6.737946999085467E-3</v>
      </c>
      <c r="L92" s="26">
        <f t="array" aca="1" ref="L92" ca="1">EXP(-$D$1*(SUMSQ(OFFSET($D$5,$B92,0,1,2)-OFFSET($D$5,L$73,0,1,2))))</f>
        <v>2.0346836901064417E-4</v>
      </c>
      <c r="M92" s="26">
        <f t="array" aca="1" ref="M92" ca="1">EXP(-$D$1*(SUMSQ(OFFSET($D$5,$B92,0,1,2)-OFFSET($D$5,M$73,0,1,2))))</f>
        <v>8.20849986238988E-2</v>
      </c>
      <c r="N92" s="26">
        <f t="array" aca="1" ref="N92" ca="1">EXP(-$D$1*(SUMSQ(OFFSET($D$5,$B92,0,1,2)-OFFSET($D$5,N$73,0,1,2))))</f>
        <v>6.737946999085467E-3</v>
      </c>
      <c r="O92" s="26">
        <f t="array" aca="1" ref="O92" ca="1">EXP(-$D$1*(SUMSQ(OFFSET($D$5,$B92,0,1,2)-OFFSET($D$5,O$73,0,1,2))))</f>
        <v>1.5034391929775724E-3</v>
      </c>
      <c r="P92" s="26">
        <f t="array" aca="1" ref="P92" ca="1">EXP(-$D$1*(SUMSQ(OFFSET($D$5,$B92,0,1,2)-OFFSET($D$5,P$73,0,1,2))))</f>
        <v>4.1399377187851668E-8</v>
      </c>
      <c r="Q92" s="26">
        <f t="array" aca="1" ref="Q92" ca="1">EXP(-$D$1*(SUMSQ(OFFSET($D$5,$B92,0,1,2)-OFFSET($D$5,Q$73,0,1,2))))</f>
        <v>0.1353352832366127</v>
      </c>
      <c r="R92" s="26">
        <f t="array" aca="1" ref="R92" ca="1">EXP(-$D$1*(SUMSQ(OFFSET($D$5,$B92,0,1,2)-OFFSET($D$5,R$73,0,1,2))))</f>
        <v>1.5034391929775724E-3</v>
      </c>
      <c r="S92" s="26">
        <f t="array" aca="1" ref="S92" ca="1">EXP(-$D$1*(SUMSQ(OFFSET($D$5,$B92,0,1,2)-OFFSET($D$5,S$73,0,1,2))))</f>
        <v>2.0611536224385579E-9</v>
      </c>
      <c r="T92" s="26">
        <f t="array" aca="1" ref="T92" ca="1">EXP(-$D$1*(SUMSQ(OFFSET($D$5,$B92,0,1,2)-OFFSET($D$5,T$73,0,1,2))))</f>
        <v>2.289734845645553E-11</v>
      </c>
      <c r="U92" s="26">
        <f t="array" aca="1" ref="U92" ca="1">EXP(-$D$1*(SUMSQ(OFFSET($D$5,$B92,0,1,2)-OFFSET($D$5,U$73,0,1,2))))</f>
        <v>1</v>
      </c>
      <c r="V92" s="26">
        <f t="array" aca="1" ref="V92" ca="1">EXP(-$D$1*(SUMSQ(OFFSET($D$5,$B92,0,1,2)-OFFSET($D$5,V$73,0,1,2))))</f>
        <v>7.6812046852020953E-15</v>
      </c>
      <c r="W92" s="26">
        <f t="array" aca="1" ref="W92" ca="1">EXP(-$D$1*(SUMSQ(OFFSET($D$5,$B92,0,1,2)-OFFSET($D$5,W$73,0,1,2))))</f>
        <v>8.20849986238988E-2</v>
      </c>
      <c r="X92" s="26">
        <f t="array" aca="1" ref="X92" ca="1">EXP(-$D$1*(SUMSQ(OFFSET($D$5,$B92,0,1,2)-OFFSET($D$5,X$73,0,1,2))))</f>
        <v>3.0988191387218256E-12</v>
      </c>
      <c r="Y92" s="26">
        <f t="array" aca="1" ref="Y92" ca="1">EXP(-$D$1*(SUMSQ(OFFSET($D$5,$B92,0,1,2)-OFFSET($D$5,Y$73,0,1,2))))</f>
        <v>8.20849986238988E-2</v>
      </c>
      <c r="Z92" s="26">
        <f t="array" aca="1" ref="Z92" ca="1">EXP(-$D$1*(SUMSQ(OFFSET($D$5,$B92,0,1,2)-OFFSET($D$5,Z$73,0,1,2))))</f>
        <v>2.0346836901064417E-4</v>
      </c>
      <c r="AA92" s="26">
        <f t="array" aca="1" ref="AA92" ca="1">EXP(-$D$1*(SUMSQ(OFFSET($D$5,$B92,0,1,2)-OFFSET($D$5,AA$73,0,1,2))))</f>
        <v>4.5399929762484854E-5</v>
      </c>
      <c r="AB92" s="26">
        <f t="array" aca="1" ref="AB92" ca="1">EXP(-$D$1*(SUMSQ(OFFSET($D$5,$B92,0,1,2)-OFFSET($D$5,AB$73,0,1,2))))</f>
        <v>1.2501528663867426E-9</v>
      </c>
      <c r="AC92" s="26">
        <f t="array" aca="1" ref="AC92" ca="1">EXP(-$D$1*(SUMSQ(OFFSET($D$5,$B92,0,1,2)-OFFSET($D$5,AC$73,0,1,2))))</f>
        <v>3.7266531720786709E-6</v>
      </c>
      <c r="AD92" s="26">
        <f t="array" aca="1" ref="AD92" ca="1">EXP(-$D$1*(SUMSQ(OFFSET($D$5,$B92,0,1,2)-OFFSET($D$5,AD$73,0,1,2))))</f>
        <v>4.1399377187851668E-8</v>
      </c>
      <c r="AE92" s="27">
        <f t="array" aca="1" ref="AE92" ca="1">EXP(-$D$1*(SUMSQ(OFFSET($D$5,$B92,0,1,2)-OFFSET($D$5,AE$73,0,1,2))))</f>
        <v>5.6756852326327227E-14</v>
      </c>
    </row>
    <row r="93" spans="2:31">
      <c r="B93" s="48">
        <f t="shared" si="37"/>
        <v>20</v>
      </c>
      <c r="C93" s="26">
        <f t="array" aca="1" ref="C93" ca="1">EXP(-$D$1*(SUMSQ(OFFSET($D$5,$B93,0,1,2)-OFFSET($D$5,C$73,0,1,2))))</f>
        <v>2.0346836901064417E-4</v>
      </c>
      <c r="D93" s="26">
        <f t="array" aca="1" ref="D93" ca="1">EXP(-$D$1*(SUMSQ(OFFSET($D$5,$B93,0,1,2)-OFFSET($D$5,D$73,0,1,2))))</f>
        <v>1.1108996538242306E-2</v>
      </c>
      <c r="E93" s="26">
        <f t="array" aca="1" ref="E93" ca="1">EXP(-$D$1*(SUMSQ(OFFSET($D$5,$B93,0,1,2)-OFFSET($D$5,E$73,0,1,2))))</f>
        <v>2.2603294069810542E-6</v>
      </c>
      <c r="F93" s="26">
        <f t="array" aca="1" ref="F93" ca="1">EXP(-$D$1*(SUMSQ(OFFSET($D$5,$B93,0,1,2)-OFFSET($D$5,F$73,0,1,2))))</f>
        <v>9.2374496619705944E-9</v>
      </c>
      <c r="G93" s="26">
        <f t="array" aca="1" ref="G93" ca="1">EXP(-$D$1*(SUMSQ(OFFSET($D$5,$B93,0,1,2)-OFFSET($D$5,G$73,0,1,2))))</f>
        <v>2.289734845645553E-11</v>
      </c>
      <c r="H93" s="26">
        <f t="array" aca="1" ref="H93" ca="1">EXP(-$D$1*(SUMSQ(OFFSET($D$5,$B93,0,1,2)-OFFSET($D$5,H$73,0,1,2))))</f>
        <v>9.2374496619705944E-9</v>
      </c>
      <c r="I93" s="26">
        <f t="array" aca="1" ref="I93" ca="1">EXP(-$D$1*(SUMSQ(OFFSET($D$5,$B93,0,1,2)-OFFSET($D$5,I$73,0,1,2))))</f>
        <v>2.2603294069810542E-6</v>
      </c>
      <c r="J93" s="26">
        <f t="array" aca="1" ref="J93" ca="1">EXP(-$D$1*(SUMSQ(OFFSET($D$5,$B93,0,1,2)-OFFSET($D$5,J$73,0,1,2))))</f>
        <v>2.0346836901064417E-4</v>
      </c>
      <c r="K93" s="26">
        <f t="array" aca="1" ref="K93" ca="1">EXP(-$D$1*(SUMSQ(OFFSET($D$5,$B93,0,1,2)-OFFSET($D$5,K$73,0,1,2))))</f>
        <v>3.7266531720786709E-6</v>
      </c>
      <c r="L93" s="26">
        <f t="array" aca="1" ref="L93" ca="1">EXP(-$D$1*(SUMSQ(OFFSET($D$5,$B93,0,1,2)-OFFSET($D$5,L$73,0,1,2))))</f>
        <v>3.3546262790251185E-4</v>
      </c>
      <c r="M93" s="26">
        <f t="array" aca="1" ref="M93" ca="1">EXP(-$D$1*(SUMSQ(OFFSET($D$5,$B93,0,1,2)-OFFSET($D$5,M$73,0,1,2))))</f>
        <v>1.5229979744712629E-8</v>
      </c>
      <c r="N93" s="26">
        <f t="array" aca="1" ref="N93" ca="1">EXP(-$D$1*(SUMSQ(OFFSET($D$5,$B93,0,1,2)-OFFSET($D$5,N$73,0,1,2))))</f>
        <v>8.6440571130360953E-22</v>
      </c>
      <c r="O93" s="26">
        <f t="array" aca="1" ref="O93" ca="1">EXP(-$D$1*(SUMSQ(OFFSET($D$5,$B93,0,1,2)-OFFSET($D$5,O$73,0,1,2))))</f>
        <v>5.1090890280633251E-12</v>
      </c>
      <c r="P93" s="26">
        <f t="array" aca="1" ref="P93" ca="1">EXP(-$D$1*(SUMSQ(OFFSET($D$5,$B93,0,1,2)-OFFSET($D$5,P$73,0,1,2))))</f>
        <v>3.7266531720786709E-6</v>
      </c>
      <c r="Q93" s="26">
        <f t="array" aca="1" ref="Q93" ca="1">EXP(-$D$1*(SUMSQ(OFFSET($D$5,$B93,0,1,2)-OFFSET($D$5,Q$73,0,1,2))))</f>
        <v>1.4068617124461467E-16</v>
      </c>
      <c r="R93" s="26">
        <f t="array" aca="1" ref="R93" ca="1">EXP(-$D$1*(SUMSQ(OFFSET($D$5,$B93,0,1,2)-OFFSET($D$5,R$73,0,1,2))))</f>
        <v>4.1399377187851668E-8</v>
      </c>
      <c r="S93" s="26">
        <f t="array" aca="1" ref="S93" ca="1">EXP(-$D$1*(SUMSQ(OFFSET($D$5,$B93,0,1,2)-OFFSET($D$5,S$73,0,1,2))))</f>
        <v>1.5034391929775724E-3</v>
      </c>
      <c r="T93" s="26">
        <f t="array" aca="1" ref="T93" ca="1">EXP(-$D$1*(SUMSQ(OFFSET($D$5,$B93,0,1,2)-OFFSET($D$5,T$73,0,1,2))))</f>
        <v>0.36787944117144233</v>
      </c>
      <c r="U93" s="26">
        <f t="array" aca="1" ref="U93" ca="1">EXP(-$D$1*(SUMSQ(OFFSET($D$5,$B93,0,1,2)-OFFSET($D$5,U$73,0,1,2))))</f>
        <v>7.6812046852020953E-15</v>
      </c>
      <c r="V93" s="26">
        <f t="array" aca="1" ref="V93" ca="1">EXP(-$D$1*(SUMSQ(OFFSET($D$5,$B93,0,1,2)-OFFSET($D$5,V$73,0,1,2))))</f>
        <v>1</v>
      </c>
      <c r="W93" s="26">
        <f t="array" aca="1" ref="W93" ca="1">EXP(-$D$1*(SUMSQ(OFFSET($D$5,$B93,0,1,2)-OFFSET($D$5,W$73,0,1,2))))</f>
        <v>1.9287498479639178E-22</v>
      </c>
      <c r="X93" s="26">
        <f t="array" aca="1" ref="X93" ca="1">EXP(-$D$1*(SUMSQ(OFFSET($D$5,$B93,0,1,2)-OFFSET($D$5,X$73,0,1,2))))</f>
        <v>0.36787944117144233</v>
      </c>
      <c r="Y93" s="26">
        <f t="array" aca="1" ref="Y93" ca="1">EXP(-$D$1*(SUMSQ(OFFSET($D$5,$B93,0,1,2)-OFFSET($D$5,Y$73,0,1,2))))</f>
        <v>1.5628821893349888E-18</v>
      </c>
      <c r="Z93" s="26">
        <f t="array" aca="1" ref="Z93" ca="1">EXP(-$D$1*(SUMSQ(OFFSET($D$5,$B93,0,1,2)-OFFSET($D$5,Z$73,0,1,2))))</f>
        <v>2.8625185805493937E-20</v>
      </c>
      <c r="AA93" s="26">
        <f t="array" aca="1" ref="AA93" ca="1">EXP(-$D$1*(SUMSQ(OFFSET($D$5,$B93,0,1,2)-OFFSET($D$5,AA$73,0,1,2))))</f>
        <v>1.6918979226151304E-10</v>
      </c>
      <c r="AB93" s="26">
        <f t="array" aca="1" ref="AB93" ca="1">EXP(-$D$1*(SUMSQ(OFFSET($D$5,$B93,0,1,2)-OFFSET($D$5,AB$73,0,1,2))))</f>
        <v>1.2340980408667956E-4</v>
      </c>
      <c r="AC93" s="26">
        <f t="array" aca="1" ref="AC93" ca="1">EXP(-$D$1*(SUMSQ(OFFSET($D$5,$B93,0,1,2)-OFFSET($D$5,AC$73,0,1,2))))</f>
        <v>4.2483542552915889E-18</v>
      </c>
      <c r="AD93" s="26">
        <f t="array" aca="1" ref="AD93" ca="1">EXP(-$D$1*(SUMSQ(OFFSET($D$5,$B93,0,1,2)-OFFSET($D$5,AD$73,0,1,2))))</f>
        <v>1.2501528663867426E-9</v>
      </c>
      <c r="AE93" s="27">
        <f t="array" aca="1" ref="AE93" ca="1">EXP(-$D$1*(SUMSQ(OFFSET($D$5,$B93,0,1,2)-OFFSET($D$5,AE$73,0,1,2))))</f>
        <v>4.5399929762484854E-5</v>
      </c>
    </row>
    <row r="94" spans="2:31">
      <c r="B94" s="48">
        <f t="shared" si="37"/>
        <v>21</v>
      </c>
      <c r="C94" s="26">
        <f t="array" aca="1" ref="C94" ca="1">EXP(-$D$1*(SUMSQ(OFFSET($D$5,$B94,0,1,2)-OFFSET($D$5,C$73,0,1,2))))</f>
        <v>9.2374496619705944E-9</v>
      </c>
      <c r="D94" s="26">
        <f t="array" aca="1" ref="D94" ca="1">EXP(-$D$1*(SUMSQ(OFFSET($D$5,$B94,0,1,2)-OFFSET($D$5,D$73,0,1,2))))</f>
        <v>2.289734845645553E-11</v>
      </c>
      <c r="E94" s="26">
        <f t="array" aca="1" ref="E94" ca="1">EXP(-$D$1*(SUMSQ(OFFSET($D$5,$B94,0,1,2)-OFFSET($D$5,E$73,0,1,2))))</f>
        <v>2.2603294069810542E-6</v>
      </c>
      <c r="F94" s="26">
        <f t="array" aca="1" ref="F94" ca="1">EXP(-$D$1*(SUMSQ(OFFSET($D$5,$B94,0,1,2)-OFFSET($D$5,F$73,0,1,2))))</f>
        <v>2.0346836901064417E-4</v>
      </c>
      <c r="G94" s="26">
        <f t="array" aca="1" ref="G94" ca="1">EXP(-$D$1*(SUMSQ(OFFSET($D$5,$B94,0,1,2)-OFFSET($D$5,G$73,0,1,2))))</f>
        <v>1.1108996538242306E-2</v>
      </c>
      <c r="H94" s="26">
        <f t="array" aca="1" ref="H94" ca="1">EXP(-$D$1*(SUMSQ(OFFSET($D$5,$B94,0,1,2)-OFFSET($D$5,H$73,0,1,2))))</f>
        <v>2.0346836901064417E-4</v>
      </c>
      <c r="I94" s="26">
        <f t="array" aca="1" ref="I94" ca="1">EXP(-$D$1*(SUMSQ(OFFSET($D$5,$B94,0,1,2)-OFFSET($D$5,I$73,0,1,2))))</f>
        <v>2.2603294069810542E-6</v>
      </c>
      <c r="J94" s="26">
        <f t="array" aca="1" ref="J94" ca="1">EXP(-$D$1*(SUMSQ(OFFSET($D$5,$B94,0,1,2)-OFFSET($D$5,J$73,0,1,2))))</f>
        <v>9.2374496619705944E-9</v>
      </c>
      <c r="K94" s="26">
        <f t="array" aca="1" ref="K94" ca="1">EXP(-$D$1*(SUMSQ(OFFSET($D$5,$B94,0,1,2)-OFFSET($D$5,K$73,0,1,2))))</f>
        <v>3.7266531720786709E-6</v>
      </c>
      <c r="L94" s="26">
        <f t="array" aca="1" ref="L94" ca="1">EXP(-$D$1*(SUMSQ(OFFSET($D$5,$B94,0,1,2)-OFFSET($D$5,L$73,0,1,2))))</f>
        <v>1.5229979744712629E-8</v>
      </c>
      <c r="M94" s="26">
        <f t="array" aca="1" ref="M94" ca="1">EXP(-$D$1*(SUMSQ(OFFSET($D$5,$B94,0,1,2)-OFFSET($D$5,M$73,0,1,2))))</f>
        <v>3.3546262790251185E-4</v>
      </c>
      <c r="N94" s="26">
        <f t="array" aca="1" ref="N94" ca="1">EXP(-$D$1*(SUMSQ(OFFSET($D$5,$B94,0,1,2)-OFFSET($D$5,N$73,0,1,2))))</f>
        <v>2.0346836901064417E-4</v>
      </c>
      <c r="O94" s="26">
        <f t="array" aca="1" ref="O94" ca="1">EXP(-$D$1*(SUMSQ(OFFSET($D$5,$B94,0,1,2)-OFFSET($D$5,O$73,0,1,2))))</f>
        <v>1.1253517471925912E-7</v>
      </c>
      <c r="P94" s="26">
        <f t="array" aca="1" ref="P94" ca="1">EXP(-$D$1*(SUMSQ(OFFSET($D$5,$B94,0,1,2)-OFFSET($D$5,P$73,0,1,2))))</f>
        <v>7.6812046852020953E-15</v>
      </c>
      <c r="Q94" s="26">
        <f t="array" aca="1" ref="Q94" ca="1">EXP(-$D$1*(SUMSQ(OFFSET($D$5,$B94,0,1,2)-OFFSET($D$5,Q$73,0,1,2))))</f>
        <v>1.5034391929775724E-3</v>
      </c>
      <c r="R94" s="26">
        <f t="array" aca="1" ref="R94" ca="1">EXP(-$D$1*(SUMSQ(OFFSET($D$5,$B94,0,1,2)-OFFSET($D$5,R$73,0,1,2))))</f>
        <v>4.1399377187851668E-8</v>
      </c>
      <c r="S94" s="26">
        <f t="array" aca="1" ref="S94" ca="1">EXP(-$D$1*(SUMSQ(OFFSET($D$5,$B94,0,1,2)-OFFSET($D$5,S$73,0,1,2))))</f>
        <v>1.4068617124461467E-16</v>
      </c>
      <c r="T94" s="26">
        <f t="array" aca="1" ref="T94" ca="1">EXP(-$D$1*(SUMSQ(OFFSET($D$5,$B94,0,1,2)-OFFSET($D$5,T$73,0,1,2))))</f>
        <v>1.5628821893349888E-18</v>
      </c>
      <c r="U94" s="26">
        <f t="array" aca="1" ref="U94" ca="1">EXP(-$D$1*(SUMSQ(OFFSET($D$5,$B94,0,1,2)-OFFSET($D$5,U$73,0,1,2))))</f>
        <v>8.20849986238988E-2</v>
      </c>
      <c r="V94" s="26">
        <f t="array" aca="1" ref="V94" ca="1">EXP(-$D$1*(SUMSQ(OFFSET($D$5,$B94,0,1,2)-OFFSET($D$5,V$73,0,1,2))))</f>
        <v>1.9287498479639178E-22</v>
      </c>
      <c r="W94" s="26">
        <f t="array" aca="1" ref="W94" ca="1">EXP(-$D$1*(SUMSQ(OFFSET($D$5,$B94,0,1,2)-OFFSET($D$5,W$73,0,1,2))))</f>
        <v>1</v>
      </c>
      <c r="X94" s="26">
        <f t="array" aca="1" ref="X94" ca="1">EXP(-$D$1*(SUMSQ(OFFSET($D$5,$B94,0,1,2)-OFFSET($D$5,X$73,0,1,2))))</f>
        <v>1.5628821893349888E-18</v>
      </c>
      <c r="Y94" s="26">
        <f t="array" aca="1" ref="Y94" ca="1">EXP(-$D$1*(SUMSQ(OFFSET($D$5,$B94,0,1,2)-OFFSET($D$5,Y$73,0,1,2))))</f>
        <v>0.36787944117144233</v>
      </c>
      <c r="Z94" s="26">
        <f t="array" aca="1" ref="Z94" ca="1">EXP(-$D$1*(SUMSQ(OFFSET($D$5,$B94,0,1,2)-OFFSET($D$5,Z$73,0,1,2))))</f>
        <v>6.737946999085467E-3</v>
      </c>
      <c r="AA94" s="26">
        <f t="array" aca="1" ref="AA94" ca="1">EXP(-$D$1*(SUMSQ(OFFSET($D$5,$B94,0,1,2)-OFFSET($D$5,AA$73,0,1,2))))</f>
        <v>3.7266531720786709E-6</v>
      </c>
      <c r="AB94" s="26">
        <f t="array" aca="1" ref="AB94" ca="1">EXP(-$D$1*(SUMSQ(OFFSET($D$5,$B94,0,1,2)-OFFSET($D$5,AB$73,0,1,2))))</f>
        <v>2.5436656473769228E-13</v>
      </c>
      <c r="AC94" s="26">
        <f t="array" aca="1" ref="AC94" ca="1">EXP(-$D$1*(SUMSQ(OFFSET($D$5,$B94,0,1,2)-OFFSET($D$5,AC$73,0,1,2))))</f>
        <v>4.5399929762484854E-5</v>
      </c>
      <c r="AD94" s="26">
        <f t="array" aca="1" ref="AD94" ca="1">EXP(-$D$1*(SUMSQ(OFFSET($D$5,$B94,0,1,2)-OFFSET($D$5,AD$73,0,1,2))))</f>
        <v>1.2501528663867426E-9</v>
      </c>
      <c r="AE94" s="27">
        <f t="array" aca="1" ref="AE94" ca="1">EXP(-$D$1*(SUMSQ(OFFSET($D$5,$B94,0,1,2)-OFFSET($D$5,AE$73,0,1,2))))</f>
        <v>4.2483542552915889E-18</v>
      </c>
    </row>
    <row r="95" spans="2:31">
      <c r="B95" s="48">
        <f t="shared" si="37"/>
        <v>22</v>
      </c>
      <c r="C95" s="26">
        <f t="array" aca="1" ref="C95" ca="1">EXP(-$D$1*(SUMSQ(OFFSET($D$5,$B95,0,1,2)-OFFSET($D$5,C$73,0,1,2))))</f>
        <v>1.5034391929775724E-3</v>
      </c>
      <c r="D95" s="26">
        <f t="array" aca="1" ref="D95" ca="1">EXP(-$D$1*(SUMSQ(OFFSET($D$5,$B95,0,1,2)-OFFSET($D$5,D$73,0,1,2))))</f>
        <v>8.20849986238988E-2</v>
      </c>
      <c r="E95" s="26">
        <f t="array" aca="1" ref="E95" ca="1">EXP(-$D$1*(SUMSQ(OFFSET($D$5,$B95,0,1,2)-OFFSET($D$5,E$73,0,1,2))))</f>
        <v>3.3546262790251185E-4</v>
      </c>
      <c r="F95" s="26">
        <f t="array" aca="1" ref="F95" ca="1">EXP(-$D$1*(SUMSQ(OFFSET($D$5,$B95,0,1,2)-OFFSET($D$5,F$73,0,1,2))))</f>
        <v>5.0434766256788803E-7</v>
      </c>
      <c r="G95" s="26">
        <f t="array" aca="1" ref="G95" ca="1">EXP(-$D$1*(SUMSQ(OFFSET($D$5,$B95,0,1,2)-OFFSET($D$5,G$73,0,1,2))))</f>
        <v>9.2374496619705944E-9</v>
      </c>
      <c r="H95" s="26">
        <f t="array" aca="1" ref="H95" ca="1">EXP(-$D$1*(SUMSQ(OFFSET($D$5,$B95,0,1,2)-OFFSET($D$5,H$73,0,1,2))))</f>
        <v>3.7266531720786709E-6</v>
      </c>
      <c r="I95" s="26">
        <f t="array" aca="1" ref="I95" ca="1">EXP(-$D$1*(SUMSQ(OFFSET($D$5,$B95,0,1,2)-OFFSET($D$5,I$73,0,1,2))))</f>
        <v>4.5399929762484854E-5</v>
      </c>
      <c r="J95" s="26">
        <f t="array" aca="1" ref="J95" ca="1">EXP(-$D$1*(SUMSQ(OFFSET($D$5,$B95,0,1,2)-OFFSET($D$5,J$73,0,1,2))))</f>
        <v>1.1108996538242306E-2</v>
      </c>
      <c r="K95" s="26">
        <f t="array" aca="1" ref="K95" ca="1">EXP(-$D$1*(SUMSQ(OFFSET($D$5,$B95,0,1,2)-OFFSET($D$5,K$73,0,1,2))))</f>
        <v>2.0346836901064417E-4</v>
      </c>
      <c r="L95" s="26">
        <f t="array" aca="1" ref="L95" ca="1">EXP(-$D$1*(SUMSQ(OFFSET($D$5,$B95,0,1,2)-OFFSET($D$5,L$73,0,1,2))))</f>
        <v>6.737946999085467E-3</v>
      </c>
      <c r="M95" s="26">
        <f t="array" aca="1" ref="M95" ca="1">EXP(-$D$1*(SUMSQ(OFFSET($D$5,$B95,0,1,2)-OFFSET($D$5,M$73,0,1,2))))</f>
        <v>2.2603294069810542E-6</v>
      </c>
      <c r="N95" s="26">
        <f t="array" aca="1" ref="N95" ca="1">EXP(-$D$1*(SUMSQ(OFFSET($D$5,$B95,0,1,2)-OFFSET($D$5,N$73,0,1,2))))</f>
        <v>4.7194952715261231E-20</v>
      </c>
      <c r="O95" s="26">
        <f t="array" aca="1" ref="O95" ca="1">EXP(-$D$1*(SUMSQ(OFFSET($D$5,$B95,0,1,2)-OFFSET($D$5,O$73,0,1,2))))</f>
        <v>1.3887943864964021E-11</v>
      </c>
      <c r="P95" s="26">
        <f t="array" aca="1" ref="P95" ca="1">EXP(-$D$1*(SUMSQ(OFFSET($D$5,$B95,0,1,2)-OFFSET($D$5,P$73,0,1,2))))</f>
        <v>5.0434766256788803E-7</v>
      </c>
      <c r="Q95" s="26">
        <f t="array" aca="1" ref="Q95" ca="1">EXP(-$D$1*(SUMSQ(OFFSET($D$5,$B95,0,1,2)-OFFSET($D$5,Q$73,0,1,2))))</f>
        <v>7.6812046852020953E-15</v>
      </c>
      <c r="R95" s="26">
        <f t="array" aca="1" ref="R95" ca="1">EXP(-$D$1*(SUMSQ(OFFSET($D$5,$B95,0,1,2)-OFFSET($D$5,R$73,0,1,2))))</f>
        <v>1.1253517471925912E-7</v>
      </c>
      <c r="S95" s="26">
        <f t="array" aca="1" ref="S95" ca="1">EXP(-$D$1*(SUMSQ(OFFSET($D$5,$B95,0,1,2)-OFFSET($D$5,S$73,0,1,2))))</f>
        <v>2.0346836901064417E-4</v>
      </c>
      <c r="T95" s="26">
        <f t="array" aca="1" ref="T95" ca="1">EXP(-$D$1*(SUMSQ(OFFSET($D$5,$B95,0,1,2)-OFFSET($D$5,T$73,0,1,2))))</f>
        <v>0.1353352832366127</v>
      </c>
      <c r="U95" s="26">
        <f t="array" aca="1" ref="U95" ca="1">EXP(-$D$1*(SUMSQ(OFFSET($D$5,$B95,0,1,2)-OFFSET($D$5,U$73,0,1,2))))</f>
        <v>3.0988191387218256E-12</v>
      </c>
      <c r="V95" s="26">
        <f t="array" aca="1" ref="V95" ca="1">EXP(-$D$1*(SUMSQ(OFFSET($D$5,$B95,0,1,2)-OFFSET($D$5,V$73,0,1,2))))</f>
        <v>0.36787944117144233</v>
      </c>
      <c r="W95" s="26">
        <f t="array" aca="1" ref="W95" ca="1">EXP(-$D$1*(SUMSQ(OFFSET($D$5,$B95,0,1,2)-OFFSET($D$5,W$73,0,1,2))))</f>
        <v>1.5628821893349888E-18</v>
      </c>
      <c r="X95" s="26">
        <f t="array" aca="1" ref="X95" ca="1">EXP(-$D$1*(SUMSQ(OFFSET($D$5,$B95,0,1,2)-OFFSET($D$5,X$73,0,1,2))))</f>
        <v>1</v>
      </c>
      <c r="Y95" s="26">
        <f t="array" aca="1" ref="Y95" ca="1">EXP(-$D$1*(SUMSQ(OFFSET($D$5,$B95,0,1,2)-OFFSET($D$5,Y$73,0,1,2))))</f>
        <v>1.2664165549094176E-14</v>
      </c>
      <c r="Z95" s="26">
        <f t="array" aca="1" ref="Z95" ca="1">EXP(-$D$1*(SUMSQ(OFFSET($D$5,$B95,0,1,2)-OFFSET($D$5,Z$73,0,1,2))))</f>
        <v>1.713908431542013E-15</v>
      </c>
      <c r="AA95" s="26">
        <f t="array" aca="1" ref="AA95" ca="1">EXP(-$D$1*(SUMSQ(OFFSET($D$5,$B95,0,1,2)-OFFSET($D$5,AA$73,0,1,2))))</f>
        <v>5.0434766256788803E-7</v>
      </c>
      <c r="AB95" s="26">
        <f t="array" aca="1" ref="AB95" ca="1">EXP(-$D$1*(SUMSQ(OFFSET($D$5,$B95,0,1,2)-OFFSET($D$5,AB$73,0,1,2))))</f>
        <v>1.8315638888734179E-2</v>
      </c>
      <c r="AC95" s="26">
        <f t="array" aca="1" ref="AC95" ca="1">EXP(-$D$1*(SUMSQ(OFFSET($D$5,$B95,0,1,2)-OFFSET($D$5,AC$73,0,1,2))))</f>
        <v>2.5436656473769228E-13</v>
      </c>
      <c r="AD95" s="26">
        <f t="array" aca="1" ref="AD95" ca="1">EXP(-$D$1*(SUMSQ(OFFSET($D$5,$B95,0,1,2)-OFFSET($D$5,AD$73,0,1,2))))</f>
        <v>3.7266531720786709E-6</v>
      </c>
      <c r="AE95" s="27">
        <f t="array" aca="1" ref="AE95" ca="1">EXP(-$D$1*(SUMSQ(OFFSET($D$5,$B95,0,1,2)-OFFSET($D$5,AE$73,0,1,2))))</f>
        <v>6.737946999085467E-3</v>
      </c>
    </row>
    <row r="96" spans="2:31">
      <c r="B96" s="48">
        <f t="shared" si="37"/>
        <v>23</v>
      </c>
      <c r="C96" s="26">
        <f t="array" aca="1" ref="C96" ca="1">EXP(-$D$1*(SUMSQ(OFFSET($D$5,$B96,0,1,2)-OFFSET($D$5,C$73,0,1,2))))</f>
        <v>5.0434766256788803E-7</v>
      </c>
      <c r="D96" s="26">
        <f t="array" aca="1" ref="D96" ca="1">EXP(-$D$1*(SUMSQ(OFFSET($D$5,$B96,0,1,2)-OFFSET($D$5,D$73,0,1,2))))</f>
        <v>9.2374496619705944E-9</v>
      </c>
      <c r="E96" s="26">
        <f t="array" aca="1" ref="E96" ca="1">EXP(-$D$1*(SUMSQ(OFFSET($D$5,$B96,0,1,2)-OFFSET($D$5,E$73,0,1,2))))</f>
        <v>3.3546262790251185E-4</v>
      </c>
      <c r="F96" s="26">
        <f t="array" aca="1" ref="F96" ca="1">EXP(-$D$1*(SUMSQ(OFFSET($D$5,$B96,0,1,2)-OFFSET($D$5,F$73,0,1,2))))</f>
        <v>1.5034391929775724E-3</v>
      </c>
      <c r="G96" s="26">
        <f t="array" aca="1" ref="G96" ca="1">EXP(-$D$1*(SUMSQ(OFFSET($D$5,$B96,0,1,2)-OFFSET($D$5,G$73,0,1,2))))</f>
        <v>8.20849986238988E-2</v>
      </c>
      <c r="H96" s="26">
        <f t="array" aca="1" ref="H96" ca="1">EXP(-$D$1*(SUMSQ(OFFSET($D$5,$B96,0,1,2)-OFFSET($D$5,H$73,0,1,2))))</f>
        <v>1.1108996538242306E-2</v>
      </c>
      <c r="I96" s="26">
        <f t="array" aca="1" ref="I96" ca="1">EXP(-$D$1*(SUMSQ(OFFSET($D$5,$B96,0,1,2)-OFFSET($D$5,I$73,0,1,2))))</f>
        <v>4.5399929762484854E-5</v>
      </c>
      <c r="J96" s="26">
        <f t="array" aca="1" ref="J96" ca="1">EXP(-$D$1*(SUMSQ(OFFSET($D$5,$B96,0,1,2)-OFFSET($D$5,J$73,0,1,2))))</f>
        <v>3.7266531720786709E-6</v>
      </c>
      <c r="K96" s="26">
        <f t="array" aca="1" ref="K96" ca="1">EXP(-$D$1*(SUMSQ(OFFSET($D$5,$B96,0,1,2)-OFFSET($D$5,K$73,0,1,2))))</f>
        <v>2.0346836901064417E-4</v>
      </c>
      <c r="L96" s="26">
        <f t="array" aca="1" ref="L96" ca="1">EXP(-$D$1*(SUMSQ(OFFSET($D$5,$B96,0,1,2)-OFFSET($D$5,L$73,0,1,2))))</f>
        <v>2.2603294069810542E-6</v>
      </c>
      <c r="M96" s="26">
        <f t="array" aca="1" ref="M96" ca="1">EXP(-$D$1*(SUMSQ(OFFSET($D$5,$B96,0,1,2)-OFFSET($D$5,M$73,0,1,2))))</f>
        <v>6.737946999085467E-3</v>
      </c>
      <c r="N96" s="26">
        <f t="array" aca="1" ref="N96" ca="1">EXP(-$D$1*(SUMSQ(OFFSET($D$5,$B96,0,1,2)-OFFSET($D$5,N$73,0,1,2))))</f>
        <v>3.7266531720786709E-6</v>
      </c>
      <c r="O96" s="26">
        <f t="array" aca="1" ref="O96" ca="1">EXP(-$D$1*(SUMSQ(OFFSET($D$5,$B96,0,1,2)-OFFSET($D$5,O$73,0,1,2))))</f>
        <v>4.1399377187851668E-8</v>
      </c>
      <c r="P96" s="26">
        <f t="array" aca="1" ref="P96" ca="1">EXP(-$D$1*(SUMSQ(OFFSET($D$5,$B96,0,1,2)-OFFSET($D$5,P$73,0,1,2))))</f>
        <v>5.6756852326327227E-14</v>
      </c>
      <c r="Q96" s="26">
        <f t="array" aca="1" ref="Q96" ca="1">EXP(-$D$1*(SUMSQ(OFFSET($D$5,$B96,0,1,2)-OFFSET($D$5,Q$73,0,1,2))))</f>
        <v>2.0346836901064417E-4</v>
      </c>
      <c r="R96" s="26">
        <f t="array" aca="1" ref="R96" ca="1">EXP(-$D$1*(SUMSQ(OFFSET($D$5,$B96,0,1,2)-OFFSET($D$5,R$73,0,1,2))))</f>
        <v>1.1253517471925912E-7</v>
      </c>
      <c r="S96" s="26">
        <f t="array" aca="1" ref="S96" ca="1">EXP(-$D$1*(SUMSQ(OFFSET($D$5,$B96,0,1,2)-OFFSET($D$5,S$73,0,1,2))))</f>
        <v>7.6812046852020953E-15</v>
      </c>
      <c r="T96" s="26">
        <f t="array" aca="1" ref="T96" ca="1">EXP(-$D$1*(SUMSQ(OFFSET($D$5,$B96,0,1,2)-OFFSET($D$5,T$73,0,1,2))))</f>
        <v>1.713908431542013E-15</v>
      </c>
      <c r="U96" s="26">
        <f t="array" aca="1" ref="U96" ca="1">EXP(-$D$1*(SUMSQ(OFFSET($D$5,$B96,0,1,2)-OFFSET($D$5,U$73,0,1,2))))</f>
        <v>8.20849986238988E-2</v>
      </c>
      <c r="V96" s="26">
        <f t="array" aca="1" ref="V96" ca="1">EXP(-$D$1*(SUMSQ(OFFSET($D$5,$B96,0,1,2)-OFFSET($D$5,V$73,0,1,2))))</f>
        <v>1.5628821893349888E-18</v>
      </c>
      <c r="W96" s="26">
        <f t="array" aca="1" ref="W96" ca="1">EXP(-$D$1*(SUMSQ(OFFSET($D$5,$B96,0,1,2)-OFFSET($D$5,W$73,0,1,2))))</f>
        <v>0.36787944117144233</v>
      </c>
      <c r="X96" s="26">
        <f t="array" aca="1" ref="X96" ca="1">EXP(-$D$1*(SUMSQ(OFFSET($D$5,$B96,0,1,2)-OFFSET($D$5,X$73,0,1,2))))</f>
        <v>1.2664165549094176E-14</v>
      </c>
      <c r="Y96" s="26">
        <f t="array" aca="1" ref="Y96" ca="1">EXP(-$D$1*(SUMSQ(OFFSET($D$5,$B96,0,1,2)-OFFSET($D$5,Y$73,0,1,2))))</f>
        <v>1</v>
      </c>
      <c r="Z96" s="26">
        <f t="array" aca="1" ref="Z96" ca="1">EXP(-$D$1*(SUMSQ(OFFSET($D$5,$B96,0,1,2)-OFFSET($D$5,Z$73,0,1,2))))</f>
        <v>0.1353352832366127</v>
      </c>
      <c r="AA96" s="26">
        <f t="array" aca="1" ref="AA96" ca="1">EXP(-$D$1*(SUMSQ(OFFSET($D$5,$B96,0,1,2)-OFFSET($D$5,AA$73,0,1,2))))</f>
        <v>1.5034391929775724E-3</v>
      </c>
      <c r="AB96" s="26">
        <f t="array" aca="1" ref="AB96" ca="1">EXP(-$D$1*(SUMSQ(OFFSET($D$5,$B96,0,1,2)-OFFSET($D$5,AB$73,0,1,2))))</f>
        <v>2.0611536224385579E-9</v>
      </c>
      <c r="AC96" s="26">
        <f t="array" aca="1" ref="AC96" ca="1">EXP(-$D$1*(SUMSQ(OFFSET($D$5,$B96,0,1,2)-OFFSET($D$5,AC$73,0,1,2))))</f>
        <v>6.737946999085467E-3</v>
      </c>
      <c r="AD96" s="26">
        <f t="array" aca="1" ref="AD96" ca="1">EXP(-$D$1*(SUMSQ(OFFSET($D$5,$B96,0,1,2)-OFFSET($D$5,AD$73,0,1,2))))</f>
        <v>3.7266531720786709E-6</v>
      </c>
      <c r="AE96" s="27">
        <f t="array" aca="1" ref="AE96" ca="1">EXP(-$D$1*(SUMSQ(OFFSET($D$5,$B96,0,1,2)-OFFSET($D$5,AE$73,0,1,2))))</f>
        <v>2.5436656473769228E-13</v>
      </c>
    </row>
    <row r="97" spans="2:31">
      <c r="B97" s="48">
        <f t="shared" si="37"/>
        <v>24</v>
      </c>
      <c r="C97" s="26">
        <f t="array" aca="1" ref="C97" ca="1">EXP(-$D$1*(SUMSQ(OFFSET($D$5,$B97,0,1,2)-OFFSET($D$5,C$73,0,1,2))))</f>
        <v>1.2501528663867426E-9</v>
      </c>
      <c r="D97" s="26">
        <f t="array" aca="1" ref="D97" ca="1">EXP(-$D$1*(SUMSQ(OFFSET($D$5,$B97,0,1,2)-OFFSET($D$5,D$73,0,1,2))))</f>
        <v>1.6918979226151304E-10</v>
      </c>
      <c r="E97" s="26">
        <f t="array" aca="1" ref="E97" ca="1">EXP(-$D$1*(SUMSQ(OFFSET($D$5,$B97,0,1,2)-OFFSET($D$5,E$73,0,1,2))))</f>
        <v>4.5399929762484854E-5</v>
      </c>
      <c r="F97" s="26">
        <f t="array" aca="1" ref="F97" ca="1">EXP(-$D$1*(SUMSQ(OFFSET($D$5,$B97,0,1,2)-OFFSET($D$5,F$73,0,1,2))))</f>
        <v>3.7266531720786709E-6</v>
      </c>
      <c r="G97" s="26">
        <f t="array" aca="1" ref="G97" ca="1">EXP(-$D$1*(SUMSQ(OFFSET($D$5,$B97,0,1,2)-OFFSET($D$5,G$73,0,1,2))))</f>
        <v>1.5034391929775724E-3</v>
      </c>
      <c r="H97" s="26">
        <f t="array" aca="1" ref="H97" ca="1">EXP(-$D$1*(SUMSQ(OFFSET($D$5,$B97,0,1,2)-OFFSET($D$5,H$73,0,1,2))))</f>
        <v>1.5034391929775724E-3</v>
      </c>
      <c r="I97" s="26">
        <f t="array" aca="1" ref="I97" ca="1">EXP(-$D$1*(SUMSQ(OFFSET($D$5,$B97,0,1,2)-OFFSET($D$5,I$73,0,1,2))))</f>
        <v>1.1253517471925912E-7</v>
      </c>
      <c r="J97" s="26">
        <f t="array" aca="1" ref="J97" ca="1">EXP(-$D$1*(SUMSQ(OFFSET($D$5,$B97,0,1,2)-OFFSET($D$5,J$73,0,1,2))))</f>
        <v>5.0434766256788803E-7</v>
      </c>
      <c r="K97" s="26">
        <f t="array" aca="1" ref="K97" ca="1">EXP(-$D$1*(SUMSQ(OFFSET($D$5,$B97,0,1,2)-OFFSET($D$5,K$73,0,1,2))))</f>
        <v>3.7266531720786709E-6</v>
      </c>
      <c r="L97" s="26">
        <f t="array" aca="1" ref="L97" ca="1">EXP(-$D$1*(SUMSQ(OFFSET($D$5,$B97,0,1,2)-OFFSET($D$5,L$73,0,1,2))))</f>
        <v>4.1399377187851668E-8</v>
      </c>
      <c r="M97" s="26">
        <f t="array" aca="1" ref="M97" ca="1">EXP(-$D$1*(SUMSQ(OFFSET($D$5,$B97,0,1,2)-OFFSET($D$5,M$73,0,1,2))))</f>
        <v>1.2340980408667956E-4</v>
      </c>
      <c r="N97" s="26">
        <f t="array" aca="1" ref="N97" ca="1">EXP(-$D$1*(SUMSQ(OFFSET($D$5,$B97,0,1,2)-OFFSET($D$5,N$73,0,1,2))))</f>
        <v>2.289734845645553E-11</v>
      </c>
      <c r="O97" s="26">
        <f t="array" aca="1" ref="O97" ca="1">EXP(-$D$1*(SUMSQ(OFFSET($D$5,$B97,0,1,2)-OFFSET($D$5,O$73,0,1,2))))</f>
        <v>2.5436656473769228E-13</v>
      </c>
      <c r="P97" s="26">
        <f t="array" aca="1" ref="P97" ca="1">EXP(-$D$1*(SUMSQ(OFFSET($D$5,$B97,0,1,2)-OFFSET($D$5,P$73,0,1,2))))</f>
        <v>3.4872615319944465E-19</v>
      </c>
      <c r="Q97" s="26">
        <f t="array" aca="1" ref="Q97" ca="1">EXP(-$D$1*(SUMSQ(OFFSET($D$5,$B97,0,1,2)-OFFSET($D$5,Q$73,0,1,2))))</f>
        <v>9.2374496619705944E-9</v>
      </c>
      <c r="R97" s="26">
        <f t="array" aca="1" ref="R97" ca="1">EXP(-$D$1*(SUMSQ(OFFSET($D$5,$B97,0,1,2)-OFFSET($D$5,R$73,0,1,2))))</f>
        <v>5.1090890280633251E-12</v>
      </c>
      <c r="S97" s="26">
        <f t="array" aca="1" ref="S97" ca="1">EXP(-$D$1*(SUMSQ(OFFSET($D$5,$B97,0,1,2)-OFFSET($D$5,S$73,0,1,2))))</f>
        <v>3.4872615319944465E-19</v>
      </c>
      <c r="T97" s="26">
        <f t="array" aca="1" ref="T97" ca="1">EXP(-$D$1*(SUMSQ(OFFSET($D$5,$B97,0,1,2)-OFFSET($D$5,T$73,0,1,2))))</f>
        <v>4.2483542552915889E-18</v>
      </c>
      <c r="U97" s="26">
        <f t="array" aca="1" ref="U97" ca="1">EXP(-$D$1*(SUMSQ(OFFSET($D$5,$B97,0,1,2)-OFFSET($D$5,U$73,0,1,2))))</f>
        <v>2.0346836901064417E-4</v>
      </c>
      <c r="V97" s="26">
        <f t="array" aca="1" ref="V97" ca="1">EXP(-$D$1*(SUMSQ(OFFSET($D$5,$B97,0,1,2)-OFFSET($D$5,V$73,0,1,2))))</f>
        <v>2.8625185805493937E-20</v>
      </c>
      <c r="W97" s="26">
        <f t="array" aca="1" ref="W97" ca="1">EXP(-$D$1*(SUMSQ(OFFSET($D$5,$B97,0,1,2)-OFFSET($D$5,W$73,0,1,2))))</f>
        <v>6.737946999085467E-3</v>
      </c>
      <c r="X97" s="26">
        <f t="array" aca="1" ref="X97" ca="1">EXP(-$D$1*(SUMSQ(OFFSET($D$5,$B97,0,1,2)-OFFSET($D$5,X$73,0,1,2))))</f>
        <v>1.713908431542013E-15</v>
      </c>
      <c r="Y97" s="26">
        <f t="array" aca="1" ref="Y97" ca="1">EXP(-$D$1*(SUMSQ(OFFSET($D$5,$B97,0,1,2)-OFFSET($D$5,Y$73,0,1,2))))</f>
        <v>0.1353352832366127</v>
      </c>
      <c r="Z97" s="26">
        <f t="array" aca="1" ref="Z97" ca="1">EXP(-$D$1*(SUMSQ(OFFSET($D$5,$B97,0,1,2)-OFFSET($D$5,Z$73,0,1,2))))</f>
        <v>1</v>
      </c>
      <c r="AA97" s="26">
        <f t="array" aca="1" ref="AA97" ca="1">EXP(-$D$1*(SUMSQ(OFFSET($D$5,$B97,0,1,2)-OFFSET($D$5,AA$73,0,1,2))))</f>
        <v>1.1108996538242306E-2</v>
      </c>
      <c r="AB97" s="26">
        <f t="array" aca="1" ref="AB97" ca="1">EXP(-$D$1*(SUMSQ(OFFSET($D$5,$B97,0,1,2)-OFFSET($D$5,AB$73,0,1,2))))</f>
        <v>1.5229979744712629E-8</v>
      </c>
      <c r="AC97" s="26">
        <f t="array" aca="1" ref="AC97" ca="1">EXP(-$D$1*(SUMSQ(OFFSET($D$5,$B97,0,1,2)-OFFSET($D$5,AC$73,0,1,2))))</f>
        <v>0.36787944117144233</v>
      </c>
      <c r="AD97" s="26">
        <f t="array" aca="1" ref="AD97" ca="1">EXP(-$D$1*(SUMSQ(OFFSET($D$5,$B97,0,1,2)-OFFSET($D$5,AD$73,0,1,2))))</f>
        <v>2.0346836901064417E-4</v>
      </c>
      <c r="AE97" s="27">
        <f t="array" aca="1" ref="AE97" ca="1">EXP(-$D$1*(SUMSQ(OFFSET($D$5,$B97,0,1,2)-OFFSET($D$5,AE$73,0,1,2))))</f>
        <v>1.3887943864964021E-11</v>
      </c>
    </row>
    <row r="98" spans="2:31">
      <c r="B98" s="48">
        <f t="shared" si="37"/>
        <v>25</v>
      </c>
      <c r="C98" s="26">
        <f t="array" aca="1" ref="C98" ca="1">EXP(-$D$1*(SUMSQ(OFFSET($D$5,$B98,0,1,2)-OFFSET($D$5,C$73,0,1,2))))</f>
        <v>4.5399929762484854E-5</v>
      </c>
      <c r="D98" s="26">
        <f t="array" aca="1" ref="D98" ca="1">EXP(-$D$1*(SUMSQ(OFFSET($D$5,$B98,0,1,2)-OFFSET($D$5,D$73,0,1,2))))</f>
        <v>1.2340980408667956E-4</v>
      </c>
      <c r="E98" s="26">
        <f t="array" aca="1" ref="E98" ca="1">EXP(-$D$1*(SUMSQ(OFFSET($D$5,$B98,0,1,2)-OFFSET($D$5,E$73,0,1,2))))</f>
        <v>8.20849986238988E-2</v>
      </c>
      <c r="F98" s="26">
        <f t="array" aca="1" ref="F98" ca="1">EXP(-$D$1*(SUMSQ(OFFSET($D$5,$B98,0,1,2)-OFFSET($D$5,F$73,0,1,2))))</f>
        <v>3.3546262790251185E-4</v>
      </c>
      <c r="G98" s="26">
        <f t="array" aca="1" ref="G98" ca="1">EXP(-$D$1*(SUMSQ(OFFSET($D$5,$B98,0,1,2)-OFFSET($D$5,G$73,0,1,2))))</f>
        <v>6.737946999085467E-3</v>
      </c>
      <c r="H98" s="26">
        <f t="array" aca="1" ref="H98" ca="1">EXP(-$D$1*(SUMSQ(OFFSET($D$5,$B98,0,1,2)-OFFSET($D$5,H$73,0,1,2))))</f>
        <v>0.1353352832366127</v>
      </c>
      <c r="I98" s="26">
        <f t="array" aca="1" ref="I98" ca="1">EXP(-$D$1*(SUMSQ(OFFSET($D$5,$B98,0,1,2)-OFFSET($D$5,I$73,0,1,2))))</f>
        <v>2.0346836901064417E-4</v>
      </c>
      <c r="J98" s="26">
        <f t="array" aca="1" ref="J98" ca="1">EXP(-$D$1*(SUMSQ(OFFSET($D$5,$B98,0,1,2)-OFFSET($D$5,J$73,0,1,2))))</f>
        <v>1.8315638888734179E-2</v>
      </c>
      <c r="K98" s="26">
        <f t="array" aca="1" ref="K98" ca="1">EXP(-$D$1*(SUMSQ(OFFSET($D$5,$B98,0,1,2)-OFFSET($D$5,K$73,0,1,2))))</f>
        <v>6.737946999085467E-3</v>
      </c>
      <c r="L98" s="26">
        <f t="array" aca="1" ref="L98" ca="1">EXP(-$D$1*(SUMSQ(OFFSET($D$5,$B98,0,1,2)-OFFSET($D$5,L$73,0,1,2))))</f>
        <v>1.5034391929775724E-3</v>
      </c>
      <c r="M98" s="26">
        <f t="array" aca="1" ref="M98" ca="1">EXP(-$D$1*(SUMSQ(OFFSET($D$5,$B98,0,1,2)-OFFSET($D$5,M$73,0,1,2))))</f>
        <v>1.1108996538242306E-2</v>
      </c>
      <c r="N98" s="26">
        <f t="array" aca="1" ref="N98" ca="1">EXP(-$D$1*(SUMSQ(OFFSET($D$5,$B98,0,1,2)-OFFSET($D$5,N$73,0,1,2))))</f>
        <v>2.5436656473769228E-13</v>
      </c>
      <c r="O98" s="26">
        <f t="array" aca="1" ref="O98" ca="1">EXP(-$D$1*(SUMSQ(OFFSET($D$5,$B98,0,1,2)-OFFSET($D$5,O$73,0,1,2))))</f>
        <v>2.289734845645553E-11</v>
      </c>
      <c r="P98" s="26">
        <f t="array" aca="1" ref="P98" ca="1">EXP(-$D$1*(SUMSQ(OFFSET($D$5,$B98,0,1,2)-OFFSET($D$5,P$73,0,1,2))))</f>
        <v>2.5436656473769228E-13</v>
      </c>
      <c r="Q98" s="26">
        <f t="array" aca="1" ref="Q98" ca="1">EXP(-$D$1*(SUMSQ(OFFSET($D$5,$B98,0,1,2)-OFFSET($D$5,Q$73,0,1,2))))</f>
        <v>2.0611536224385579E-9</v>
      </c>
      <c r="R98" s="26">
        <f t="array" aca="1" ref="R98" ca="1">EXP(-$D$1*(SUMSQ(OFFSET($D$5,$B98,0,1,2)-OFFSET($D$5,R$73,0,1,2))))</f>
        <v>9.2374496619705944E-9</v>
      </c>
      <c r="S98" s="26">
        <f t="array" aca="1" ref="S98" ca="1">EXP(-$D$1*(SUMSQ(OFFSET($D$5,$B98,0,1,2)-OFFSET($D$5,S$73,0,1,2))))</f>
        <v>5.1090890280633251E-12</v>
      </c>
      <c r="T98" s="26">
        <f t="array" aca="1" ref="T98" ca="1">EXP(-$D$1*(SUMSQ(OFFSET($D$5,$B98,0,1,2)-OFFSET($D$5,T$73,0,1,2))))</f>
        <v>1.2501528663867426E-9</v>
      </c>
      <c r="U98" s="26">
        <f t="array" aca="1" ref="U98" ca="1">EXP(-$D$1*(SUMSQ(OFFSET($D$5,$B98,0,1,2)-OFFSET($D$5,U$73,0,1,2))))</f>
        <v>4.5399929762484854E-5</v>
      </c>
      <c r="V98" s="26">
        <f t="array" aca="1" ref="V98" ca="1">EXP(-$D$1*(SUMSQ(OFFSET($D$5,$B98,0,1,2)-OFFSET($D$5,V$73,0,1,2))))</f>
        <v>1.6918979226151304E-10</v>
      </c>
      <c r="W98" s="26">
        <f t="array" aca="1" ref="W98" ca="1">EXP(-$D$1*(SUMSQ(OFFSET($D$5,$B98,0,1,2)-OFFSET($D$5,W$73,0,1,2))))</f>
        <v>3.7266531720786709E-6</v>
      </c>
      <c r="X98" s="26">
        <f t="array" aca="1" ref="X98" ca="1">EXP(-$D$1*(SUMSQ(OFFSET($D$5,$B98,0,1,2)-OFFSET($D$5,X$73,0,1,2))))</f>
        <v>5.0434766256788803E-7</v>
      </c>
      <c r="Y98" s="26">
        <f t="array" aca="1" ref="Y98" ca="1">EXP(-$D$1*(SUMSQ(OFFSET($D$5,$B98,0,1,2)-OFFSET($D$5,Y$73,0,1,2))))</f>
        <v>1.5034391929775724E-3</v>
      </c>
      <c r="Z98" s="26">
        <f t="array" aca="1" ref="Z98" ca="1">EXP(-$D$1*(SUMSQ(OFFSET($D$5,$B98,0,1,2)-OFFSET($D$5,Z$73,0,1,2))))</f>
        <v>1.1108996538242306E-2</v>
      </c>
      <c r="AA98" s="26">
        <f t="array" aca="1" ref="AA98" ca="1">EXP(-$D$1*(SUMSQ(OFFSET($D$5,$B98,0,1,2)-OFFSET($D$5,AA$73,0,1,2))))</f>
        <v>1</v>
      </c>
      <c r="AB98" s="26">
        <f t="array" aca="1" ref="AB98" ca="1">EXP(-$D$1*(SUMSQ(OFFSET($D$5,$B98,0,1,2)-OFFSET($D$5,AB$73,0,1,2))))</f>
        <v>1.1108996538242306E-2</v>
      </c>
      <c r="AC98" s="26">
        <f t="array" aca="1" ref="AC98" ca="1">EXP(-$D$1*(SUMSQ(OFFSET($D$5,$B98,0,1,2)-OFFSET($D$5,AC$73,0,1,2))))</f>
        <v>8.20849986238988E-2</v>
      </c>
      <c r="AD98" s="26">
        <f t="array" aca="1" ref="AD98" ca="1">EXP(-$D$1*(SUMSQ(OFFSET($D$5,$B98,0,1,2)-OFFSET($D$5,AD$73,0,1,2))))</f>
        <v>0.36787944117144233</v>
      </c>
      <c r="AE98" s="27">
        <f t="array" aca="1" ref="AE98" ca="1">EXP(-$D$1*(SUMSQ(OFFSET($D$5,$B98,0,1,2)-OFFSET($D$5,AE$73,0,1,2))))</f>
        <v>2.0346836901064417E-4</v>
      </c>
    </row>
    <row r="99" spans="2:31">
      <c r="B99" s="48">
        <f t="shared" si="37"/>
        <v>26</v>
      </c>
      <c r="C99" s="26">
        <f t="array" aca="1" ref="C99" ca="1">EXP(-$D$1*(SUMSQ(OFFSET($D$5,$B99,0,1,2)-OFFSET($D$5,C$73,0,1,2))))</f>
        <v>2.0346836901064417E-4</v>
      </c>
      <c r="D99" s="26">
        <f t="array" aca="1" ref="D99" ca="1">EXP(-$D$1*(SUMSQ(OFFSET($D$5,$B99,0,1,2)-OFFSET($D$5,D$73,0,1,2))))</f>
        <v>1.1108996538242306E-2</v>
      </c>
      <c r="E99" s="26">
        <f t="array" aca="1" ref="E99" ca="1">EXP(-$D$1*(SUMSQ(OFFSET($D$5,$B99,0,1,2)-OFFSET($D$5,E$73,0,1,2))))</f>
        <v>1.8315638888734179E-2</v>
      </c>
      <c r="F99" s="26">
        <f t="array" aca="1" ref="F99" ca="1">EXP(-$D$1*(SUMSQ(OFFSET($D$5,$B99,0,1,2)-OFFSET($D$5,F$73,0,1,2))))</f>
        <v>3.7266531720786709E-6</v>
      </c>
      <c r="G99" s="26">
        <f t="array" aca="1" ref="G99" ca="1">EXP(-$D$1*(SUMSQ(OFFSET($D$5,$B99,0,1,2)-OFFSET($D$5,G$73,0,1,2))))</f>
        <v>3.7266531720786709E-6</v>
      </c>
      <c r="H99" s="26">
        <f t="array" aca="1" ref="H99" ca="1">EXP(-$D$1*(SUMSQ(OFFSET($D$5,$B99,0,1,2)-OFFSET($D$5,H$73,0,1,2))))</f>
        <v>1.5034391929775724E-3</v>
      </c>
      <c r="I99" s="26">
        <f t="array" aca="1" ref="I99" ca="1">EXP(-$D$1*(SUMSQ(OFFSET($D$5,$B99,0,1,2)-OFFSET($D$5,I$73,0,1,2))))</f>
        <v>4.5399929762484854E-5</v>
      </c>
      <c r="J99" s="26">
        <f t="array" aca="1" ref="J99" ca="1">EXP(-$D$1*(SUMSQ(OFFSET($D$5,$B99,0,1,2)-OFFSET($D$5,J$73,0,1,2))))</f>
        <v>8.20849986238988E-2</v>
      </c>
      <c r="K99" s="26">
        <f t="array" aca="1" ref="K99" ca="1">EXP(-$D$1*(SUMSQ(OFFSET($D$5,$B99,0,1,2)-OFFSET($D$5,K$73,0,1,2))))</f>
        <v>1.5034391929775724E-3</v>
      </c>
      <c r="L99" s="26">
        <f t="array" aca="1" ref="L99" ca="1">EXP(-$D$1*(SUMSQ(OFFSET($D$5,$B99,0,1,2)-OFFSET($D$5,L$73,0,1,2))))</f>
        <v>6.737946999085467E-3</v>
      </c>
      <c r="M99" s="26">
        <f t="array" aca="1" ref="M99" ca="1">EXP(-$D$1*(SUMSQ(OFFSET($D$5,$B99,0,1,2)-OFFSET($D$5,M$73,0,1,2))))</f>
        <v>1.2340980408667956E-4</v>
      </c>
      <c r="N99" s="26">
        <f t="array" aca="1" ref="N99" ca="1">EXP(-$D$1*(SUMSQ(OFFSET($D$5,$B99,0,1,2)-OFFSET($D$5,N$73,0,1,2))))</f>
        <v>3.4872615319944465E-19</v>
      </c>
      <c r="O99" s="26">
        <f t="array" aca="1" ref="O99" ca="1">EXP(-$D$1*(SUMSQ(OFFSET($D$5,$B99,0,1,2)-OFFSET($D$5,O$73,0,1,2))))</f>
        <v>2.5436656473769228E-13</v>
      </c>
      <c r="P99" s="26">
        <f t="array" aca="1" ref="P99" ca="1">EXP(-$D$1*(SUMSQ(OFFSET($D$5,$B99,0,1,2)-OFFSET($D$5,P$73,0,1,2))))</f>
        <v>2.289734845645553E-11</v>
      </c>
      <c r="Q99" s="26">
        <f t="array" aca="1" ref="Q99" ca="1">EXP(-$D$1*(SUMSQ(OFFSET($D$5,$B99,0,1,2)-OFFSET($D$5,Q$73,0,1,2))))</f>
        <v>5.6756852326327227E-14</v>
      </c>
      <c r="R99" s="26">
        <f t="array" aca="1" ref="R99" ca="1">EXP(-$D$1*(SUMSQ(OFFSET($D$5,$B99,0,1,2)-OFFSET($D$5,R$73,0,1,2))))</f>
        <v>2.0611536224385579E-9</v>
      </c>
      <c r="S99" s="26">
        <f t="array" aca="1" ref="S99" ca="1">EXP(-$D$1*(SUMSQ(OFFSET($D$5,$B99,0,1,2)-OFFSET($D$5,S$73,0,1,2))))</f>
        <v>9.2374496619705944E-9</v>
      </c>
      <c r="T99" s="26">
        <f t="array" aca="1" ref="T99" ca="1">EXP(-$D$1*(SUMSQ(OFFSET($D$5,$B99,0,1,2)-OFFSET($D$5,T$73,0,1,2))))</f>
        <v>4.5399929762484854E-5</v>
      </c>
      <c r="U99" s="26">
        <f t="array" aca="1" ref="U99" ca="1">EXP(-$D$1*(SUMSQ(OFFSET($D$5,$B99,0,1,2)-OFFSET($D$5,U$73,0,1,2))))</f>
        <v>1.2501528663867426E-9</v>
      </c>
      <c r="V99" s="26">
        <f t="array" aca="1" ref="V99" ca="1">EXP(-$D$1*(SUMSQ(OFFSET($D$5,$B99,0,1,2)-OFFSET($D$5,V$73,0,1,2))))</f>
        <v>1.2340980408667956E-4</v>
      </c>
      <c r="W99" s="26">
        <f t="array" aca="1" ref="W99" ca="1">EXP(-$D$1*(SUMSQ(OFFSET($D$5,$B99,0,1,2)-OFFSET($D$5,W$73,0,1,2))))</f>
        <v>2.5436656473769228E-13</v>
      </c>
      <c r="X99" s="26">
        <f t="array" aca="1" ref="X99" ca="1">EXP(-$D$1*(SUMSQ(OFFSET($D$5,$B99,0,1,2)-OFFSET($D$5,X$73,0,1,2))))</f>
        <v>1.8315638888734179E-2</v>
      </c>
      <c r="Y99" s="26">
        <f t="array" aca="1" ref="Y99" ca="1">EXP(-$D$1*(SUMSQ(OFFSET($D$5,$B99,0,1,2)-OFFSET($D$5,Y$73,0,1,2))))</f>
        <v>2.0611536224385579E-9</v>
      </c>
      <c r="Z99" s="26">
        <f t="array" aca="1" ref="Z99" ca="1">EXP(-$D$1*(SUMSQ(OFFSET($D$5,$B99,0,1,2)-OFFSET($D$5,Z$73,0,1,2))))</f>
        <v>1.5229979744712629E-8</v>
      </c>
      <c r="AA99" s="26">
        <f t="array" aca="1" ref="AA99" ca="1">EXP(-$D$1*(SUMSQ(OFFSET($D$5,$B99,0,1,2)-OFFSET($D$5,AA$73,0,1,2))))</f>
        <v>1.1108996538242306E-2</v>
      </c>
      <c r="AB99" s="26">
        <f t="array" aca="1" ref="AB99" ca="1">EXP(-$D$1*(SUMSQ(OFFSET($D$5,$B99,0,1,2)-OFFSET($D$5,AB$73,0,1,2))))</f>
        <v>1</v>
      </c>
      <c r="AC99" s="26">
        <f t="array" aca="1" ref="AC99" ca="1">EXP(-$D$1*(SUMSQ(OFFSET($D$5,$B99,0,1,2)-OFFSET($D$5,AC$73,0,1,2))))</f>
        <v>2.2603294069810542E-6</v>
      </c>
      <c r="AD99" s="26">
        <f t="array" aca="1" ref="AD99" ca="1">EXP(-$D$1*(SUMSQ(OFFSET($D$5,$B99,0,1,2)-OFFSET($D$5,AD$73,0,1,2))))</f>
        <v>8.20849986238988E-2</v>
      </c>
      <c r="AE99" s="27">
        <f t="array" aca="1" ref="AE99" ca="1">EXP(-$D$1*(SUMSQ(OFFSET($D$5,$B99,0,1,2)-OFFSET($D$5,AE$73,0,1,2))))</f>
        <v>0.36787944117144233</v>
      </c>
    </row>
    <row r="100" spans="2:31">
      <c r="B100" s="48">
        <f t="shared" si="37"/>
        <v>27</v>
      </c>
      <c r="C100" s="26">
        <f t="array" aca="1" ref="C100" ca="1">EXP(-$D$1*(SUMSQ(OFFSET($D$5,$B100,0,1,2)-OFFSET($D$5,C$73,0,1,2))))</f>
        <v>1.2501528663867426E-9</v>
      </c>
      <c r="D100" s="26">
        <f t="array" aca="1" ref="D100" ca="1">EXP(-$D$1*(SUMSQ(OFFSET($D$5,$B100,0,1,2)-OFFSET($D$5,D$73,0,1,2))))</f>
        <v>1.2501528663867426E-9</v>
      </c>
      <c r="E100" s="26">
        <f t="array" aca="1" ref="E100" ca="1">EXP(-$D$1*(SUMSQ(OFFSET($D$5,$B100,0,1,2)-OFFSET($D$5,E$73,0,1,2))))</f>
        <v>1.2340980408667956E-4</v>
      </c>
      <c r="F100" s="26">
        <f t="array" aca="1" ref="F100" ca="1">EXP(-$D$1*(SUMSQ(OFFSET($D$5,$B100,0,1,2)-OFFSET($D$5,F$73,0,1,2))))</f>
        <v>5.0434766256788803E-7</v>
      </c>
      <c r="G100" s="26">
        <f t="array" aca="1" ref="G100" ca="1">EXP(-$D$1*(SUMSQ(OFFSET($D$5,$B100,0,1,2)-OFFSET($D$5,G$73,0,1,2))))</f>
        <v>2.0346836901064417E-4</v>
      </c>
      <c r="H100" s="26">
        <f t="array" aca="1" ref="H100" ca="1">EXP(-$D$1*(SUMSQ(OFFSET($D$5,$B100,0,1,2)-OFFSET($D$5,H$73,0,1,2))))</f>
        <v>1.5034391929775724E-3</v>
      </c>
      <c r="I100" s="26">
        <f t="array" aca="1" ref="I100" ca="1">EXP(-$D$1*(SUMSQ(OFFSET($D$5,$B100,0,1,2)-OFFSET($D$5,I$73,0,1,2))))</f>
        <v>4.1399377187851668E-8</v>
      </c>
      <c r="J100" s="26">
        <f t="array" aca="1" ref="J100" ca="1">EXP(-$D$1*(SUMSQ(OFFSET($D$5,$B100,0,1,2)-OFFSET($D$5,J$73,0,1,2))))</f>
        <v>3.7266531720786709E-6</v>
      </c>
      <c r="K100" s="26">
        <f t="array" aca="1" ref="K100" ca="1">EXP(-$D$1*(SUMSQ(OFFSET($D$5,$B100,0,1,2)-OFFSET($D$5,K$73,0,1,2))))</f>
        <v>3.7266531720786709E-6</v>
      </c>
      <c r="L100" s="26">
        <f t="array" aca="1" ref="L100" ca="1">EXP(-$D$1*(SUMSQ(OFFSET($D$5,$B100,0,1,2)-OFFSET($D$5,L$73,0,1,2))))</f>
        <v>1.1253517471925912E-7</v>
      </c>
      <c r="M100" s="26">
        <f t="array" aca="1" ref="M100" ca="1">EXP(-$D$1*(SUMSQ(OFFSET($D$5,$B100,0,1,2)-OFFSET($D$5,M$73,0,1,2))))</f>
        <v>4.5399929762484854E-5</v>
      </c>
      <c r="N100" s="26">
        <f t="array" aca="1" ref="N100" ca="1">EXP(-$D$1*(SUMSQ(OFFSET($D$5,$B100,0,1,2)-OFFSET($D$5,N$73,0,1,2))))</f>
        <v>7.6812046852020953E-15</v>
      </c>
      <c r="O100" s="26">
        <f t="array" aca="1" ref="O100" ca="1">EXP(-$D$1*(SUMSQ(OFFSET($D$5,$B100,0,1,2)-OFFSET($D$5,O$73,0,1,2))))</f>
        <v>1.713908431542013E-15</v>
      </c>
      <c r="P100" s="26">
        <f t="array" aca="1" ref="P100" ca="1">EXP(-$D$1*(SUMSQ(OFFSET($D$5,$B100,0,1,2)-OFFSET($D$5,P$73,0,1,2))))</f>
        <v>4.7194952715261231E-20</v>
      </c>
      <c r="Q100" s="26">
        <f t="array" aca="1" ref="Q100" ca="1">EXP(-$D$1*(SUMSQ(OFFSET($D$5,$B100,0,1,2)-OFFSET($D$5,Q$73,0,1,2))))</f>
        <v>2.289734845645553E-11</v>
      </c>
      <c r="R100" s="26">
        <f t="array" aca="1" ref="R100" ca="1">EXP(-$D$1*(SUMSQ(OFFSET($D$5,$B100,0,1,2)-OFFSET($D$5,R$73,0,1,2))))</f>
        <v>2.5436656473769228E-13</v>
      </c>
      <c r="S100" s="26">
        <f t="array" aca="1" ref="S100" ca="1">EXP(-$D$1*(SUMSQ(OFFSET($D$5,$B100,0,1,2)-OFFSET($D$5,S$73,0,1,2))))</f>
        <v>3.4872615319944465E-19</v>
      </c>
      <c r="T100" s="26">
        <f t="array" aca="1" ref="T100" ca="1">EXP(-$D$1*(SUMSQ(OFFSET($D$5,$B100,0,1,2)-OFFSET($D$5,T$73,0,1,2))))</f>
        <v>8.5330476257440658E-17</v>
      </c>
      <c r="U100" s="26">
        <f t="array" aca="1" ref="U100" ca="1">EXP(-$D$1*(SUMSQ(OFFSET($D$5,$B100,0,1,2)-OFFSET($D$5,U$73,0,1,2))))</f>
        <v>3.7266531720786709E-6</v>
      </c>
      <c r="V100" s="26">
        <f t="array" aca="1" ref="V100" ca="1">EXP(-$D$1*(SUMSQ(OFFSET($D$5,$B100,0,1,2)-OFFSET($D$5,V$73,0,1,2))))</f>
        <v>4.2483542552915889E-18</v>
      </c>
      <c r="W100" s="26">
        <f t="array" aca="1" ref="W100" ca="1">EXP(-$D$1*(SUMSQ(OFFSET($D$5,$B100,0,1,2)-OFFSET($D$5,W$73,0,1,2))))</f>
        <v>4.5399929762484854E-5</v>
      </c>
      <c r="X100" s="26">
        <f t="array" aca="1" ref="X100" ca="1">EXP(-$D$1*(SUMSQ(OFFSET($D$5,$B100,0,1,2)-OFFSET($D$5,X$73,0,1,2))))</f>
        <v>2.5436656473769228E-13</v>
      </c>
      <c r="Y100" s="26">
        <f t="array" aca="1" ref="Y100" ca="1">EXP(-$D$1*(SUMSQ(OFFSET($D$5,$B100,0,1,2)-OFFSET($D$5,Y$73,0,1,2))))</f>
        <v>6.737946999085467E-3</v>
      </c>
      <c r="Z100" s="26">
        <f t="array" aca="1" ref="Z100" ca="1">EXP(-$D$1*(SUMSQ(OFFSET($D$5,$B100,0,1,2)-OFFSET($D$5,Z$73,0,1,2))))</f>
        <v>0.36787944117144233</v>
      </c>
      <c r="AA100" s="26">
        <f t="array" aca="1" ref="AA100" ca="1">EXP(-$D$1*(SUMSQ(OFFSET($D$5,$B100,0,1,2)-OFFSET($D$5,AA$73,0,1,2))))</f>
        <v>8.20849986238988E-2</v>
      </c>
      <c r="AB100" s="26">
        <f t="array" aca="1" ref="AB100" ca="1">EXP(-$D$1*(SUMSQ(OFFSET($D$5,$B100,0,1,2)-OFFSET($D$5,AB$73,0,1,2))))</f>
        <v>2.2603294069810542E-6</v>
      </c>
      <c r="AC100" s="26">
        <f t="array" aca="1" ref="AC100" ca="1">EXP(-$D$1*(SUMSQ(OFFSET($D$5,$B100,0,1,2)-OFFSET($D$5,AC$73,0,1,2))))</f>
        <v>1</v>
      </c>
      <c r="AD100" s="26">
        <f t="array" aca="1" ref="AD100" ca="1">EXP(-$D$1*(SUMSQ(OFFSET($D$5,$B100,0,1,2)-OFFSET($D$5,AD$73,0,1,2))))</f>
        <v>1.1108996538242306E-2</v>
      </c>
      <c r="AE100" s="27">
        <f t="array" aca="1" ref="AE100" ca="1">EXP(-$D$1*(SUMSQ(OFFSET($D$5,$B100,0,1,2)-OFFSET($D$5,AE$73,0,1,2))))</f>
        <v>1.5229979744712629E-8</v>
      </c>
    </row>
    <row r="101" spans="2:31">
      <c r="B101" s="48">
        <f t="shared" si="37"/>
        <v>28</v>
      </c>
      <c r="C101" s="26">
        <f t="array" aca="1" ref="C101" ca="1">EXP(-$D$1*(SUMSQ(OFFSET($D$5,$B101,0,1,2)-OFFSET($D$5,C$73,0,1,2))))</f>
        <v>2.2603294069810542E-6</v>
      </c>
      <c r="D101" s="26">
        <f t="array" aca="1" ref="D101" ca="1">EXP(-$D$1*(SUMSQ(OFFSET($D$5,$B101,0,1,2)-OFFSET($D$5,D$73,0,1,2))))</f>
        <v>4.5399929762484854E-5</v>
      </c>
      <c r="E101" s="26">
        <f t="array" aca="1" ref="E101" ca="1">EXP(-$D$1*(SUMSQ(OFFSET($D$5,$B101,0,1,2)-OFFSET($D$5,E$73,0,1,2))))</f>
        <v>1.1108996538242306E-2</v>
      </c>
      <c r="F101" s="26">
        <f t="array" aca="1" ref="F101" ca="1">EXP(-$D$1*(SUMSQ(OFFSET($D$5,$B101,0,1,2)-OFFSET($D$5,F$73,0,1,2))))</f>
        <v>2.2603294069810542E-6</v>
      </c>
      <c r="G101" s="26">
        <f t="array" aca="1" ref="G101" ca="1">EXP(-$D$1*(SUMSQ(OFFSET($D$5,$B101,0,1,2)-OFFSET($D$5,G$73,0,1,2))))</f>
        <v>4.5399929762484854E-5</v>
      </c>
      <c r="H101" s="26">
        <f t="array" aca="1" ref="H101" ca="1">EXP(-$D$1*(SUMSQ(OFFSET($D$5,$B101,0,1,2)-OFFSET($D$5,H$73,0,1,2))))</f>
        <v>6.737946999085467E-3</v>
      </c>
      <c r="I101" s="26">
        <f t="array" aca="1" ref="I101" ca="1">EXP(-$D$1*(SUMSQ(OFFSET($D$5,$B101,0,1,2)-OFFSET($D$5,I$73,0,1,2))))</f>
        <v>3.7266531720786709E-6</v>
      </c>
      <c r="J101" s="26">
        <f t="array" aca="1" ref="J101" ca="1">EXP(-$D$1*(SUMSQ(OFFSET($D$5,$B101,0,1,2)-OFFSET($D$5,J$73,0,1,2))))</f>
        <v>6.737946999085467E-3</v>
      </c>
      <c r="K101" s="26">
        <f t="array" aca="1" ref="K101" ca="1">EXP(-$D$1*(SUMSQ(OFFSET($D$5,$B101,0,1,2)-OFFSET($D$5,K$73,0,1,2))))</f>
        <v>3.3546262790251185E-4</v>
      </c>
      <c r="L101" s="26">
        <f t="array" aca="1" ref="L101" ca="1">EXP(-$D$1*(SUMSQ(OFFSET($D$5,$B101,0,1,2)-OFFSET($D$5,L$73,0,1,2))))</f>
        <v>2.0346836901064417E-4</v>
      </c>
      <c r="M101" s="26">
        <f t="array" aca="1" ref="M101" ca="1">EXP(-$D$1*(SUMSQ(OFFSET($D$5,$B101,0,1,2)-OFFSET($D$5,M$73,0,1,2))))</f>
        <v>2.0346836901064417E-4</v>
      </c>
      <c r="N101" s="26">
        <f t="array" aca="1" ref="N101" ca="1">EXP(-$D$1*(SUMSQ(OFFSET($D$5,$B101,0,1,2)-OFFSET($D$5,N$73,0,1,2))))</f>
        <v>4.2483542552915889E-18</v>
      </c>
      <c r="O101" s="26">
        <f t="array" aca="1" ref="O101" ca="1">EXP(-$D$1*(SUMSQ(OFFSET($D$5,$B101,0,1,2)-OFFSET($D$5,O$73,0,1,2))))</f>
        <v>7.6812046852020953E-15</v>
      </c>
      <c r="P101" s="26">
        <f t="array" aca="1" ref="P101" ca="1">EXP(-$D$1*(SUMSQ(OFFSET($D$5,$B101,0,1,2)-OFFSET($D$5,P$73,0,1,2))))</f>
        <v>1.713908431542013E-15</v>
      </c>
      <c r="Q101" s="26">
        <f t="array" aca="1" ref="Q101" ca="1">EXP(-$D$1*(SUMSQ(OFFSET($D$5,$B101,0,1,2)-OFFSET($D$5,Q$73,0,1,2))))</f>
        <v>2.5436656473769228E-13</v>
      </c>
      <c r="R101" s="26">
        <f t="array" aca="1" ref="R101" ca="1">EXP(-$D$1*(SUMSQ(OFFSET($D$5,$B101,0,1,2)-OFFSET($D$5,R$73,0,1,2))))</f>
        <v>2.289734845645553E-11</v>
      </c>
      <c r="S101" s="26">
        <f t="array" aca="1" ref="S101" ca="1">EXP(-$D$1*(SUMSQ(OFFSET($D$5,$B101,0,1,2)-OFFSET($D$5,S$73,0,1,2))))</f>
        <v>2.5436656473769228E-13</v>
      </c>
      <c r="T101" s="26">
        <f t="array" aca="1" ref="T101" ca="1">EXP(-$D$1*(SUMSQ(OFFSET($D$5,$B101,0,1,2)-OFFSET($D$5,T$73,0,1,2))))</f>
        <v>1.2501528663867426E-9</v>
      </c>
      <c r="U101" s="26">
        <f t="array" aca="1" ref="U101" ca="1">EXP(-$D$1*(SUMSQ(OFFSET($D$5,$B101,0,1,2)-OFFSET($D$5,U$73,0,1,2))))</f>
        <v>4.1399377187851668E-8</v>
      </c>
      <c r="V101" s="26">
        <f t="array" aca="1" ref="V101" ca="1">EXP(-$D$1*(SUMSQ(OFFSET($D$5,$B101,0,1,2)-OFFSET($D$5,V$73,0,1,2))))</f>
        <v>1.2501528663867426E-9</v>
      </c>
      <c r="W101" s="26">
        <f t="array" aca="1" ref="W101" ca="1">EXP(-$D$1*(SUMSQ(OFFSET($D$5,$B101,0,1,2)-OFFSET($D$5,W$73,0,1,2))))</f>
        <v>1.2501528663867426E-9</v>
      </c>
      <c r="X101" s="26">
        <f t="array" aca="1" ref="X101" ca="1">EXP(-$D$1*(SUMSQ(OFFSET($D$5,$B101,0,1,2)-OFFSET($D$5,X$73,0,1,2))))</f>
        <v>3.7266531720786709E-6</v>
      </c>
      <c r="Y101" s="26">
        <f t="array" aca="1" ref="Y101" ca="1">EXP(-$D$1*(SUMSQ(OFFSET($D$5,$B101,0,1,2)-OFFSET($D$5,Y$73,0,1,2))))</f>
        <v>3.7266531720786709E-6</v>
      </c>
      <c r="Z101" s="26">
        <f t="array" aca="1" ref="Z101" ca="1">EXP(-$D$1*(SUMSQ(OFFSET($D$5,$B101,0,1,2)-OFFSET($D$5,Z$73,0,1,2))))</f>
        <v>2.0346836901064417E-4</v>
      </c>
      <c r="AA101" s="26">
        <f t="array" aca="1" ref="AA101" ca="1">EXP(-$D$1*(SUMSQ(OFFSET($D$5,$B101,0,1,2)-OFFSET($D$5,AA$73,0,1,2))))</f>
        <v>0.36787944117144233</v>
      </c>
      <c r="AB101" s="26">
        <f t="array" aca="1" ref="AB101" ca="1">EXP(-$D$1*(SUMSQ(OFFSET($D$5,$B101,0,1,2)-OFFSET($D$5,AB$73,0,1,2))))</f>
        <v>8.20849986238988E-2</v>
      </c>
      <c r="AC101" s="26">
        <f t="array" aca="1" ref="AC101" ca="1">EXP(-$D$1*(SUMSQ(OFFSET($D$5,$B101,0,1,2)-OFFSET($D$5,AC$73,0,1,2))))</f>
        <v>1.1108996538242306E-2</v>
      </c>
      <c r="AD101" s="26">
        <f t="array" aca="1" ref="AD101" ca="1">EXP(-$D$1*(SUMSQ(OFFSET($D$5,$B101,0,1,2)-OFFSET($D$5,AD$73,0,1,2))))</f>
        <v>1</v>
      </c>
      <c r="AE101" s="27">
        <f t="array" aca="1" ref="AE101" ca="1">EXP(-$D$1*(SUMSQ(OFFSET($D$5,$B101,0,1,2)-OFFSET($D$5,AE$73,0,1,2))))</f>
        <v>1.1108996538242306E-2</v>
      </c>
    </row>
    <row r="102" spans="2:31">
      <c r="B102" s="49">
        <f t="shared" si="37"/>
        <v>29</v>
      </c>
      <c r="C102" s="29">
        <f t="array" aca="1" ref="C102" ca="1">EXP(-$D$1*(SUMSQ(OFFSET($D$5,$B102,0,1,2)-OFFSET($D$5,C$73,0,1,2))))</f>
        <v>5.0434766256788803E-7</v>
      </c>
      <c r="D102" s="29">
        <f t="array" aca="1" ref="D102" ca="1">EXP(-$D$1*(SUMSQ(OFFSET($D$5,$B102,0,1,2)-OFFSET($D$5,D$73,0,1,2))))</f>
        <v>2.0346836901064417E-4</v>
      </c>
      <c r="E102" s="29">
        <f t="array" aca="1" ref="E102" ca="1">EXP(-$D$1*(SUMSQ(OFFSET($D$5,$B102,0,1,2)-OFFSET($D$5,E$73,0,1,2))))</f>
        <v>1.2340980408667956E-4</v>
      </c>
      <c r="F102" s="29">
        <f t="array" aca="1" ref="F102" ca="1">EXP(-$D$1*(SUMSQ(OFFSET($D$5,$B102,0,1,2)-OFFSET($D$5,F$73,0,1,2))))</f>
        <v>1.2501528663867426E-9</v>
      </c>
      <c r="G102" s="29">
        <f t="array" aca="1" ref="G102" ca="1">EXP(-$D$1*(SUMSQ(OFFSET($D$5,$B102,0,1,2)-OFFSET($D$5,G$73,0,1,2))))</f>
        <v>1.2501528663867426E-9</v>
      </c>
      <c r="H102" s="29">
        <f t="array" aca="1" ref="H102" ca="1">EXP(-$D$1*(SUMSQ(OFFSET($D$5,$B102,0,1,2)-OFFSET($D$5,H$73,0,1,2))))</f>
        <v>3.7266531720786709E-6</v>
      </c>
      <c r="I102" s="29">
        <f t="array" aca="1" ref="I102" ca="1">EXP(-$D$1*(SUMSQ(OFFSET($D$5,$B102,0,1,2)-OFFSET($D$5,I$73,0,1,2))))</f>
        <v>4.1399377187851668E-8</v>
      </c>
      <c r="J102" s="29">
        <f t="array" aca="1" ref="J102" ca="1">EXP(-$D$1*(SUMSQ(OFFSET($D$5,$B102,0,1,2)-OFFSET($D$5,J$73,0,1,2))))</f>
        <v>1.5034391929775724E-3</v>
      </c>
      <c r="K102" s="29">
        <f t="array" aca="1" ref="K102" ca="1">EXP(-$D$1*(SUMSQ(OFFSET($D$5,$B102,0,1,2)-OFFSET($D$5,K$73,0,1,2))))</f>
        <v>3.7266531720786709E-6</v>
      </c>
      <c r="L102" s="29">
        <f t="array" aca="1" ref="L102" ca="1">EXP(-$D$1*(SUMSQ(OFFSET($D$5,$B102,0,1,2)-OFFSET($D$5,L$73,0,1,2))))</f>
        <v>4.5399929762484854E-5</v>
      </c>
      <c r="M102" s="29">
        <f t="array" aca="1" ref="M102" ca="1">EXP(-$D$1*(SUMSQ(OFFSET($D$5,$B102,0,1,2)-OFFSET($D$5,M$73,0,1,2))))</f>
        <v>1.1253517471925912E-7</v>
      </c>
      <c r="N102" s="29">
        <f t="array" aca="1" ref="N102" ca="1">EXP(-$D$1*(SUMSQ(OFFSET($D$5,$B102,0,1,2)-OFFSET($D$5,N$73,0,1,2))))</f>
        <v>2.899758114878488E-25</v>
      </c>
      <c r="O102" s="29">
        <f t="array" aca="1" ref="O102" ca="1">EXP(-$D$1*(SUMSQ(OFFSET($D$5,$B102,0,1,2)-OFFSET($D$5,O$73,0,1,2))))</f>
        <v>4.2483542552915889E-18</v>
      </c>
      <c r="P102" s="29">
        <f t="array" aca="1" ref="P102" ca="1">EXP(-$D$1*(SUMSQ(OFFSET($D$5,$B102,0,1,2)-OFFSET($D$5,P$73,0,1,2))))</f>
        <v>7.6812046852020953E-15</v>
      </c>
      <c r="Q102" s="29">
        <f t="array" aca="1" ref="Q102" ca="1">EXP(-$D$1*(SUMSQ(OFFSET($D$5,$B102,0,1,2)-OFFSET($D$5,Q$73,0,1,2))))</f>
        <v>3.4872615319944465E-19</v>
      </c>
      <c r="R102" s="29">
        <f t="array" aca="1" ref="R102" ca="1">EXP(-$D$1*(SUMSQ(OFFSET($D$5,$B102,0,1,2)-OFFSET($D$5,R$73,0,1,2))))</f>
        <v>2.5436656473769228E-13</v>
      </c>
      <c r="S102" s="29">
        <f t="array" aca="1" ref="S102" ca="1">EXP(-$D$1*(SUMSQ(OFFSET($D$5,$B102,0,1,2)-OFFSET($D$5,S$73,0,1,2))))</f>
        <v>2.289734845645553E-11</v>
      </c>
      <c r="T102" s="29">
        <f t="array" aca="1" ref="T102" ca="1">EXP(-$D$1*(SUMSQ(OFFSET($D$5,$B102,0,1,2)-OFFSET($D$5,T$73,0,1,2))))</f>
        <v>2.2603294069810542E-6</v>
      </c>
      <c r="U102" s="29">
        <f t="array" aca="1" ref="U102" ca="1">EXP(-$D$1*(SUMSQ(OFFSET($D$5,$B102,0,1,2)-OFFSET($D$5,U$73,0,1,2))))</f>
        <v>5.6756852326327227E-14</v>
      </c>
      <c r="V102" s="29">
        <f t="array" aca="1" ref="V102" ca="1">EXP(-$D$1*(SUMSQ(OFFSET($D$5,$B102,0,1,2)-OFFSET($D$5,V$73,0,1,2))))</f>
        <v>4.5399929762484854E-5</v>
      </c>
      <c r="W102" s="29">
        <f t="array" aca="1" ref="W102" ca="1">EXP(-$D$1*(SUMSQ(OFFSET($D$5,$B102,0,1,2)-OFFSET($D$5,W$73,0,1,2))))</f>
        <v>4.2483542552915889E-18</v>
      </c>
      <c r="X102" s="29">
        <f t="array" aca="1" ref="X102" ca="1">EXP(-$D$1*(SUMSQ(OFFSET($D$5,$B102,0,1,2)-OFFSET($D$5,X$73,0,1,2))))</f>
        <v>6.737946999085467E-3</v>
      </c>
      <c r="Y102" s="29">
        <f t="array" aca="1" ref="Y102" ca="1">EXP(-$D$1*(SUMSQ(OFFSET($D$5,$B102,0,1,2)-OFFSET($D$5,Y$73,0,1,2))))</f>
        <v>2.5436656473769228E-13</v>
      </c>
      <c r="Z102" s="29">
        <f t="array" aca="1" ref="Z102" ca="1">EXP(-$D$1*(SUMSQ(OFFSET($D$5,$B102,0,1,2)-OFFSET($D$5,Z$73,0,1,2))))</f>
        <v>1.3887943864964021E-11</v>
      </c>
      <c r="AA102" s="29">
        <f t="array" aca="1" ref="AA102" ca="1">EXP(-$D$1*(SUMSQ(OFFSET($D$5,$B102,0,1,2)-OFFSET($D$5,AA$73,0,1,2))))</f>
        <v>2.0346836901064417E-4</v>
      </c>
      <c r="AB102" s="29">
        <f t="array" aca="1" ref="AB102" ca="1">EXP(-$D$1*(SUMSQ(OFFSET($D$5,$B102,0,1,2)-OFFSET($D$5,AB$73,0,1,2))))</f>
        <v>0.36787944117144233</v>
      </c>
      <c r="AC102" s="29">
        <f t="array" aca="1" ref="AC102" ca="1">EXP(-$D$1*(SUMSQ(OFFSET($D$5,$B102,0,1,2)-OFFSET($D$5,AC$73,0,1,2))))</f>
        <v>1.5229979744712629E-8</v>
      </c>
      <c r="AD102" s="29">
        <f t="array" aca="1" ref="AD102" ca="1">EXP(-$D$1*(SUMSQ(OFFSET($D$5,$B102,0,1,2)-OFFSET($D$5,AD$73,0,1,2))))</f>
        <v>1.1108996538242306E-2</v>
      </c>
      <c r="AE102" s="30">
        <f t="array" aca="1" ref="AE102" ca="1">EXP(-$D$1*(SUMSQ(OFFSET($D$5,$B102,0,1,2)-OFFSET($D$5,AE$73,0,1,2))))</f>
        <v>1</v>
      </c>
    </row>
  </sheetData>
  <mergeCells count="2">
    <mergeCell ref="B39:AE39"/>
    <mergeCell ref="B72:AE72"/>
  </mergeCells>
  <pageMargins left="0.7" right="0.7" top="0.75" bottom="0.75" header="0.3" footer="0.3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"/>
  <dimension ref="B5:D18"/>
  <sheetViews>
    <sheetView showGridLines="0" workbookViewId="0">
      <selection activeCell="F34" sqref="F34"/>
    </sheetView>
  </sheetViews>
  <sheetFormatPr defaultRowHeight="15"/>
  <sheetData>
    <row r="5" spans="2:4">
      <c r="B5" t="s">
        <v>0</v>
      </c>
      <c r="C5" t="s">
        <v>1</v>
      </c>
      <c r="D5" t="s">
        <v>3</v>
      </c>
    </row>
    <row r="6" spans="2:4">
      <c r="B6">
        <v>1</v>
      </c>
      <c r="C6">
        <v>-6</v>
      </c>
      <c r="D6">
        <f>C6*C6</f>
        <v>36</v>
      </c>
    </row>
    <row r="7" spans="2:4">
      <c r="B7">
        <v>1</v>
      </c>
      <c r="C7">
        <v>-5</v>
      </c>
      <c r="D7">
        <f t="shared" ref="D7:D17" si="0">C7*C7</f>
        <v>25</v>
      </c>
    </row>
    <row r="8" spans="2:4">
      <c r="B8">
        <v>1</v>
      </c>
      <c r="C8">
        <v>-4</v>
      </c>
      <c r="D8">
        <f t="shared" si="0"/>
        <v>16</v>
      </c>
    </row>
    <row r="9" spans="2:4">
      <c r="B9">
        <v>1</v>
      </c>
      <c r="C9">
        <v>-3</v>
      </c>
      <c r="D9">
        <f t="shared" si="0"/>
        <v>9</v>
      </c>
    </row>
    <row r="10" spans="2:4">
      <c r="B10">
        <v>-1</v>
      </c>
      <c r="C10">
        <v>-2</v>
      </c>
      <c r="D10">
        <f t="shared" si="0"/>
        <v>4</v>
      </c>
    </row>
    <row r="11" spans="2:4">
      <c r="B11">
        <v>-1</v>
      </c>
      <c r="C11">
        <v>-1</v>
      </c>
      <c r="D11">
        <f t="shared" si="0"/>
        <v>1</v>
      </c>
    </row>
    <row r="12" spans="2:4">
      <c r="B12">
        <v>-1</v>
      </c>
      <c r="C12">
        <v>0</v>
      </c>
      <c r="D12">
        <v>0</v>
      </c>
    </row>
    <row r="13" spans="2:4">
      <c r="B13">
        <v>-1</v>
      </c>
      <c r="C13">
        <v>1</v>
      </c>
      <c r="D13">
        <f>C13*C13</f>
        <v>1</v>
      </c>
    </row>
    <row r="14" spans="2:4">
      <c r="B14">
        <v>-1</v>
      </c>
      <c r="C14">
        <v>2</v>
      </c>
      <c r="D14">
        <f>C14*C14</f>
        <v>4</v>
      </c>
    </row>
    <row r="15" spans="2:4">
      <c r="B15">
        <v>1</v>
      </c>
      <c r="C15">
        <v>3</v>
      </c>
      <c r="D15">
        <f>C15*C15</f>
        <v>9</v>
      </c>
    </row>
    <row r="16" spans="2:4">
      <c r="B16">
        <v>1</v>
      </c>
      <c r="C16">
        <v>4</v>
      </c>
      <c r="D16">
        <f>C16*C16</f>
        <v>16</v>
      </c>
    </row>
    <row r="17" spans="2:4">
      <c r="B17">
        <v>1</v>
      </c>
      <c r="C17">
        <v>5</v>
      </c>
      <c r="D17">
        <f>C17*C17</f>
        <v>25</v>
      </c>
    </row>
    <row r="18" spans="2:4">
      <c r="B18">
        <v>1</v>
      </c>
      <c r="C18">
        <v>6</v>
      </c>
      <c r="D18">
        <f>C18*C18</f>
        <v>36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ExplicitFeatureMapping</vt:lpstr>
      <vt:lpstr>ImplicitFeatureMapping(Kernel)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Boris</dc:creator>
  <cp:lastModifiedBy>Boris</cp:lastModifiedBy>
  <dcterms:created xsi:type="dcterms:W3CDTF">2016-06-23T21:17:55Z</dcterms:created>
  <dcterms:modified xsi:type="dcterms:W3CDTF">2016-06-26T06:33:33Z</dcterms:modified>
</cp:coreProperties>
</file>